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Загрузки\"/>
    </mc:Choice>
  </mc:AlternateContent>
  <xr:revisionPtr revIDLastSave="0" documentId="13_ncr:1_{3CC11C86-8CEF-4719-9C86-B764B5D75F0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2.01.2026" sheetId="2" r:id="rId1"/>
  </sheets>
  <calcPr calcId="191029"/>
</workbook>
</file>

<file path=xl/calcChain.xml><?xml version="1.0" encoding="utf-8"?>
<calcChain xmlns="http://schemas.openxmlformats.org/spreadsheetml/2006/main">
  <c r="A45" i="2" l="1"/>
  <c r="B45" i="2"/>
  <c r="G19" i="2"/>
  <c r="F19" i="2"/>
  <c r="F10" i="2"/>
  <c r="B179" i="2" l="1"/>
  <c r="A179" i="2"/>
  <c r="J178" i="2"/>
  <c r="I178" i="2"/>
  <c r="H178" i="2"/>
  <c r="G178" i="2"/>
  <c r="F178" i="2"/>
  <c r="L175" i="2"/>
  <c r="L178" i="2" s="1"/>
  <c r="J175" i="2"/>
  <c r="I175" i="2"/>
  <c r="H175" i="2"/>
  <c r="G175" i="2"/>
  <c r="F175" i="2"/>
  <c r="B167" i="2"/>
  <c r="A167" i="2"/>
  <c r="L166" i="2"/>
  <c r="L179" i="2" s="1"/>
  <c r="J166" i="2"/>
  <c r="I166" i="2"/>
  <c r="I179" i="2" s="1"/>
  <c r="H166" i="2"/>
  <c r="H179" i="2" s="1"/>
  <c r="G166" i="2"/>
  <c r="F166" i="2"/>
  <c r="B161" i="2"/>
  <c r="A161" i="2"/>
  <c r="J160" i="2"/>
  <c r="I160" i="2"/>
  <c r="H160" i="2"/>
  <c r="G160" i="2"/>
  <c r="F160" i="2"/>
  <c r="J157" i="2"/>
  <c r="I157" i="2"/>
  <c r="H157" i="2"/>
  <c r="G157" i="2"/>
  <c r="F157" i="2"/>
  <c r="B150" i="2"/>
  <c r="A150" i="2"/>
  <c r="L149" i="2"/>
  <c r="J149" i="2"/>
  <c r="I149" i="2"/>
  <c r="H149" i="2"/>
  <c r="G149" i="2"/>
  <c r="F149" i="2"/>
  <c r="B144" i="2"/>
  <c r="A144" i="2"/>
  <c r="F143" i="2"/>
  <c r="L140" i="2"/>
  <c r="L143" i="2" s="1"/>
  <c r="J140" i="2"/>
  <c r="I140" i="2"/>
  <c r="H140" i="2"/>
  <c r="G140" i="2"/>
  <c r="F140" i="2"/>
  <c r="B133" i="2"/>
  <c r="A133" i="2"/>
  <c r="L132" i="2"/>
  <c r="L144" i="2" s="1"/>
  <c r="J132" i="2"/>
  <c r="J144" i="2" s="1"/>
  <c r="I132" i="2"/>
  <c r="I144" i="2" s="1"/>
  <c r="H132" i="2"/>
  <c r="H144" i="2" s="1"/>
  <c r="G132" i="2"/>
  <c r="G144" i="2" s="1"/>
  <c r="F132" i="2"/>
  <c r="F144" i="2" s="1"/>
  <c r="B127" i="2"/>
  <c r="A127" i="2"/>
  <c r="J126" i="2"/>
  <c r="I126" i="2"/>
  <c r="H126" i="2"/>
  <c r="G126" i="2"/>
  <c r="F126" i="2"/>
  <c r="L123" i="2"/>
  <c r="L126" i="2" s="1"/>
  <c r="J123" i="2"/>
  <c r="I123" i="2"/>
  <c r="H123" i="2"/>
  <c r="G123" i="2"/>
  <c r="F123" i="2"/>
  <c r="B117" i="2"/>
  <c r="A117" i="2"/>
  <c r="L116" i="2"/>
  <c r="L127" i="2" s="1"/>
  <c r="J116" i="2"/>
  <c r="J127" i="2" s="1"/>
  <c r="I116" i="2"/>
  <c r="H116" i="2"/>
  <c r="H127" i="2" s="1"/>
  <c r="G116" i="2"/>
  <c r="G127" i="2" s="1"/>
  <c r="F116" i="2"/>
  <c r="F127" i="2" s="1"/>
  <c r="B111" i="2"/>
  <c r="A111" i="2"/>
  <c r="F110" i="2"/>
  <c r="L107" i="2"/>
  <c r="L110" i="2" s="1"/>
  <c r="J107" i="2"/>
  <c r="I107" i="2"/>
  <c r="H107" i="2"/>
  <c r="G107" i="2"/>
  <c r="F107" i="2"/>
  <c r="B98" i="2"/>
  <c r="A98" i="2"/>
  <c r="L97" i="2"/>
  <c r="L111" i="2" s="1"/>
  <c r="J97" i="2"/>
  <c r="J111" i="2" s="1"/>
  <c r="I97" i="2"/>
  <c r="H97" i="2"/>
  <c r="H111" i="2" s="1"/>
  <c r="G97" i="2"/>
  <c r="G111" i="2" s="1"/>
  <c r="F97" i="2"/>
  <c r="B92" i="2"/>
  <c r="A92" i="2"/>
  <c r="J91" i="2"/>
  <c r="I91" i="2"/>
  <c r="H91" i="2"/>
  <c r="G91" i="2"/>
  <c r="F91" i="2"/>
  <c r="L88" i="2"/>
  <c r="L91" i="2" s="1"/>
  <c r="J88" i="2"/>
  <c r="I88" i="2"/>
  <c r="H88" i="2"/>
  <c r="G88" i="2"/>
  <c r="F88" i="2"/>
  <c r="B81" i="2"/>
  <c r="A81" i="2"/>
  <c r="L80" i="2"/>
  <c r="L92" i="2" s="1"/>
  <c r="J80" i="2"/>
  <c r="I80" i="2"/>
  <c r="I92" i="2" s="1"/>
  <c r="H80" i="2"/>
  <c r="H92" i="2" s="1"/>
  <c r="G80" i="2"/>
  <c r="F80" i="2"/>
  <c r="F92" i="2" s="1"/>
  <c r="B75" i="2"/>
  <c r="A75" i="2"/>
  <c r="J74" i="2"/>
  <c r="I74" i="2"/>
  <c r="H74" i="2"/>
  <c r="G74" i="2"/>
  <c r="F74" i="2"/>
  <c r="L71" i="2"/>
  <c r="L74" i="2" s="1"/>
  <c r="J71" i="2"/>
  <c r="I71" i="2"/>
  <c r="H71" i="2"/>
  <c r="G71" i="2"/>
  <c r="F71" i="2"/>
  <c r="L63" i="2"/>
  <c r="L75" i="2" s="1"/>
  <c r="J63" i="2"/>
  <c r="I63" i="2"/>
  <c r="I75" i="2" s="1"/>
  <c r="H63" i="2"/>
  <c r="H75" i="2" s="1"/>
  <c r="G63" i="2"/>
  <c r="G75" i="2" s="1"/>
  <c r="F63" i="2"/>
  <c r="B57" i="2"/>
  <c r="A57" i="2"/>
  <c r="F56" i="2"/>
  <c r="J53" i="2"/>
  <c r="I53" i="2"/>
  <c r="H53" i="2"/>
  <c r="G53" i="2"/>
  <c r="F53" i="2"/>
  <c r="L44" i="2"/>
  <c r="J44" i="2"/>
  <c r="J57" i="2" s="1"/>
  <c r="I44" i="2"/>
  <c r="H44" i="2"/>
  <c r="G44" i="2"/>
  <c r="G57" i="2" s="1"/>
  <c r="F44" i="2"/>
  <c r="F57" i="2" s="1"/>
  <c r="B39" i="2"/>
  <c r="A39" i="2"/>
  <c r="J38" i="2"/>
  <c r="I38" i="2"/>
  <c r="H38" i="2"/>
  <c r="G38" i="2"/>
  <c r="F38" i="2"/>
  <c r="J35" i="2"/>
  <c r="I35" i="2"/>
  <c r="H35" i="2"/>
  <c r="G35" i="2"/>
  <c r="F35" i="2"/>
  <c r="B29" i="2"/>
  <c r="A29" i="2"/>
  <c r="L28" i="2"/>
  <c r="J28" i="2"/>
  <c r="J39" i="2" s="1"/>
  <c r="I28" i="2"/>
  <c r="H28" i="2"/>
  <c r="H39" i="2" s="1"/>
  <c r="G28" i="2"/>
  <c r="F28" i="2"/>
  <c r="F39" i="2" s="1"/>
  <c r="B23" i="2"/>
  <c r="A23" i="2"/>
  <c r="F22" i="2"/>
  <c r="F23" i="2" s="1"/>
  <c r="L19" i="2"/>
  <c r="L22" i="2" s="1"/>
  <c r="L35" i="2" s="1"/>
  <c r="L38" i="2" s="1"/>
  <c r="J19" i="2"/>
  <c r="I19" i="2"/>
  <c r="H19" i="2"/>
  <c r="B11" i="2"/>
  <c r="A11" i="2"/>
  <c r="L10" i="2"/>
  <c r="J10" i="2"/>
  <c r="J23" i="2" s="1"/>
  <c r="I10" i="2"/>
  <c r="I23" i="2" s="1"/>
  <c r="H10" i="2"/>
  <c r="H23" i="2" s="1"/>
  <c r="G10" i="2"/>
  <c r="G23" i="2" s="1"/>
  <c r="J92" i="2" l="1"/>
  <c r="F179" i="2"/>
  <c r="J179" i="2"/>
  <c r="H57" i="2"/>
  <c r="F75" i="2"/>
  <c r="J75" i="2"/>
  <c r="J180" i="2" s="1"/>
  <c r="G92" i="2"/>
  <c r="F111" i="2"/>
  <c r="I127" i="2"/>
  <c r="G179" i="2"/>
  <c r="G39" i="2"/>
  <c r="I39" i="2"/>
  <c r="F161" i="2"/>
  <c r="H161" i="2"/>
  <c r="J161" i="2"/>
  <c r="G161" i="2"/>
  <c r="G180" i="2" s="1"/>
  <c r="I161" i="2"/>
  <c r="I111" i="2"/>
  <c r="I57" i="2"/>
  <c r="H180" i="2"/>
  <c r="L53" i="2"/>
  <c r="L56" i="2" s="1"/>
  <c r="L57" i="2" s="1"/>
  <c r="L157" i="2"/>
  <c r="L160" i="2" s="1"/>
  <c r="L161" i="2" s="1"/>
  <c r="F180" i="2" l="1"/>
  <c r="I180" i="2"/>
  <c r="L180" i="2"/>
</calcChain>
</file>

<file path=xl/sharedStrings.xml><?xml version="1.0" encoding="utf-8"?>
<sst xmlns="http://schemas.openxmlformats.org/spreadsheetml/2006/main" count="375" uniqueCount="126">
  <si>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</si>
  <si>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</si>
  <si>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</si>
  <si>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</si>
  <si>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</si>
  <si>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</si>
  <si>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</si>
  <si>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</si>
  <si>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</si>
  <si>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</si>
  <si>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</si>
  <si>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</si>
  <si>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</si>
  <si>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</si>
  <si>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</si>
  <si>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</si>
  <si>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</si>
  <si>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</si>
  <si>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</si>
  <si>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</si>
  <si>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</si>
  <si>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</si>
  <si>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</si>
  <si>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</si>
  <si>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</si>
  <si>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</si>
  <si>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</si>
  <si>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</si>
  <si>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</si>
  <si>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</si>
  <si>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</si>
  <si>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</si>
  <si>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</si>
  <si>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</si>
  <si>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</si>
  <si>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</si>
  <si>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</si>
  <si>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</si>
  <si>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</si>
  <si>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Напиток из плодов шиповника</t>
  </si>
  <si>
    <t>Каша гречневая рассыпчатая</t>
  </si>
  <si>
    <t>Чай с сахаром</t>
  </si>
  <si>
    <t>Хлеб пшеничный 2 сорт</t>
  </si>
  <si>
    <t>Соус сметанный с томатом</t>
  </si>
  <si>
    <t>Яблоко</t>
  </si>
  <si>
    <t>713/712</t>
  </si>
  <si>
    <t>578/586</t>
  </si>
  <si>
    <t>Каша манная жидкая</t>
  </si>
  <si>
    <t>Сок</t>
  </si>
  <si>
    <t>Суп картофельный с рыбными фрикадельками</t>
  </si>
  <si>
    <t>Биточки мясные</t>
  </si>
  <si>
    <t>Какао с молоком</t>
  </si>
  <si>
    <t>Плов из мяса курицы</t>
  </si>
  <si>
    <t>Каша 5 злаков</t>
  </si>
  <si>
    <t>Компот из вишни с/м</t>
  </si>
  <si>
    <t>Каша пшенная жидкая</t>
  </si>
  <si>
    <t>Компот из кураги</t>
  </si>
  <si>
    <t>Каша рисовая жидкая</t>
  </si>
  <si>
    <t>Компот из с/м ягод</t>
  </si>
  <si>
    <t>Пюре картофельное</t>
  </si>
  <si>
    <t>Кофейный напиток</t>
  </si>
  <si>
    <t>Бефстроганов из курицы</t>
  </si>
  <si>
    <t>Суп- пюре из разных овощей с гренками</t>
  </si>
  <si>
    <t>Запеканка из творога со сгущеным молоком</t>
  </si>
  <si>
    <t>Рыба (филе) припущенная с овощами</t>
  </si>
  <si>
    <t>Рис отварной</t>
  </si>
  <si>
    <t>Е27а</t>
  </si>
  <si>
    <t>289/17</t>
  </si>
  <si>
    <t>23/2006</t>
  </si>
  <si>
    <t>163/Т27/5</t>
  </si>
  <si>
    <t>186/829</t>
  </si>
  <si>
    <t>287/17</t>
  </si>
  <si>
    <t>Огурец свежий к гарниру</t>
  </si>
  <si>
    <t xml:space="preserve">Какао с молоком </t>
  </si>
  <si>
    <t xml:space="preserve">Суп из овощей </t>
  </si>
  <si>
    <t xml:space="preserve">Щи из свежей капусты с картофелем </t>
  </si>
  <si>
    <t>Каша "Дружба" рис- греча</t>
  </si>
  <si>
    <t>Суп картофельный с горохом</t>
  </si>
  <si>
    <t>Суп картофельный с мясными фрикадельками</t>
  </si>
  <si>
    <t>136/164/Т27</t>
  </si>
  <si>
    <t>Суп картофельный с макар.изделиями</t>
  </si>
  <si>
    <t>МКОУ "Бисертская срелняя школа №1"</t>
  </si>
  <si>
    <t>20/2006</t>
  </si>
  <si>
    <t>Хлеб пшеничный с вит. мин.добавками 1 сорт</t>
  </si>
  <si>
    <t>Хлеб пшеничный с вит . мин. добавками 1 сорт</t>
  </si>
  <si>
    <t>Хлеб пшеничный с вит. мин. добавками1 сорт</t>
  </si>
  <si>
    <t>Хлеб пшеничный с вит. мин. добавками  1 сорт</t>
  </si>
  <si>
    <t>Хлеб пшеничный  с вит. мин. добавками 1 сорт</t>
  </si>
  <si>
    <t>Хлеб пшеничный с вит. мин. добавками 1 сорт</t>
  </si>
  <si>
    <t>Хлеб пшеничный с вит.мин.добавками 1 сорт</t>
  </si>
  <si>
    <t>304.17</t>
  </si>
  <si>
    <t>Полдник</t>
  </si>
  <si>
    <t>Булочка в ассортименте</t>
  </si>
  <si>
    <t>Копылова.Л.А.</t>
  </si>
  <si>
    <t>Директор</t>
  </si>
  <si>
    <t>Бутерброд с повидлом</t>
  </si>
  <si>
    <t xml:space="preserve">Сок </t>
  </si>
  <si>
    <t>165/166</t>
  </si>
  <si>
    <t>Бутерброд с маслом</t>
  </si>
  <si>
    <t>Напиток  из плодов шиповника</t>
  </si>
  <si>
    <t>Салат из моркови с яблоком</t>
  </si>
  <si>
    <t>Песочное изделие в ассортименте</t>
  </si>
  <si>
    <t>Солянка "Домашняя"</t>
  </si>
  <si>
    <t>"Печень по- строгановски"</t>
  </si>
  <si>
    <t xml:space="preserve">Винегрет овощной </t>
  </si>
  <si>
    <t>410/Т9/Т2</t>
  </si>
  <si>
    <t>Т/19</t>
  </si>
  <si>
    <t>Борщ с кап.и картофелем со сметаной</t>
  </si>
  <si>
    <t>Сок 0,2</t>
  </si>
  <si>
    <t>Котлета Детская</t>
  </si>
  <si>
    <t>50/2006</t>
  </si>
  <si>
    <t>Макаронные изделия отв</t>
  </si>
  <si>
    <t xml:space="preserve">хлеб пшеничный с вит.мин.добавквми1 сорт </t>
  </si>
  <si>
    <t>Рассольник Ленинградский</t>
  </si>
  <si>
    <t>Макаронные изделия отв.</t>
  </si>
  <si>
    <t>Фрикаделька из курицы</t>
  </si>
  <si>
    <t>410,Т29</t>
  </si>
  <si>
    <t>Салат " Витиминный " с кукурузой</t>
  </si>
  <si>
    <t>Омлет</t>
  </si>
  <si>
    <t>Зеленый горошек</t>
  </si>
  <si>
    <t>Гуляш из свинины</t>
  </si>
  <si>
    <t>Котлета рубленная из куры</t>
  </si>
  <si>
    <t>Мандарин</t>
  </si>
  <si>
    <t>Бутерброд с сыром</t>
  </si>
  <si>
    <t>Салат из разных овощей</t>
  </si>
  <si>
    <t>ТТК 20/2006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</si>
</sst>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2">
    <xf numFmtId="0" fontId="0" fillId="0" borderId="0"/>
    <xf numFmtId="0" fontId="11" fillId="0" borderId="0"/>
  </cellStyleXfs>
  <cellXfs count="6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0" borderId="0" xfId="0" applyFont="1" applyBorder="1"/>
    <xf numFmtId="1" fontId="2" fillId="0" borderId="2" xfId="0" applyNumberFormat="1" applyFont="1" applyBorder="1" applyAlignment="1">
      <alignment horizontal="center" vertical="top" wrapText="1"/>
    </xf>
    <xf numFmtId="1" fontId="2" fillId="3" borderId="3" xfId="0" applyNumberFormat="1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2" fillId="4" borderId="23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0" fillId="4" borderId="0" xfId="0" applyFill="1" applyBorder="1"/>
    <xf numFmtId="0" fontId="2" fillId="4" borderId="0" xfId="0" applyFont="1" applyFill="1" applyBorder="1" applyAlignment="1" applyProtection="1">
      <alignment vertical="top" wrapText="1"/>
      <protection locked="0"/>
    </xf>
    <xf numFmtId="0" fontId="2" fillId="4" borderId="0" xfId="0" applyFont="1" applyFill="1" applyBorder="1" applyAlignment="1" applyProtection="1">
      <alignment horizontal="center" vertical="top" wrapText="1"/>
      <protection locked="0"/>
    </xf>
    <xf numFmtId="0" fontId="2" fillId="4" borderId="0" xfId="0" applyFont="1" applyFill="1"/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83"/>
  <sheetViews>
    <sheetView tabSelected="1" topLeftCell="A124" workbookViewId="0">
      <selection activeCell="R34" sqref="R34"/>
    </sheetView>
  </sheetViews>
  <sheetFormatPr defaultRowHeight="15" x14ac:dyDescent="0.25"/>
  <cols>
    <col min="1" max="1" width="4.85546875" customWidth="1"/>
    <col min="2" max="2" width="5.42578125" customWidth="1"/>
    <col min="4" max="4" width="12.5703125" customWidth="1"/>
    <col min="5" max="5" width="38.42578125" customWidth="1"/>
    <col min="6" max="6" width="11.140625" customWidth="1"/>
    <col min="7" max="7" width="11.28515625" customWidth="1"/>
    <col min="11" max="11" width="11.28515625" customWidth="1"/>
    <col min="12" max="12" width="14.5703125" customWidth="1"/>
  </cols>
  <sheetData>
    <row r="1" spans="1:15" s="2" customFormat="1" x14ac:dyDescent="0.25">
      <c r="A1" s="1" t="s">
        <v>7</v>
      </c>
      <c r="C1" s="65" t="s">
        <v>81</v>
      </c>
      <c r="D1" s="66"/>
      <c r="E1" s="66"/>
      <c r="F1" s="12" t="s">
        <v>16</v>
      </c>
      <c r="G1" s="2" t="s">
        <v>17</v>
      </c>
      <c r="H1" s="67" t="s">
        <v>94</v>
      </c>
      <c r="I1" s="67"/>
      <c r="J1" s="67"/>
      <c r="K1" s="67"/>
    </row>
    <row r="2" spans="1:15" s="2" customFormat="1" ht="18" x14ac:dyDescent="0.2">
      <c r="A2" s="35" t="s">
        <v>6</v>
      </c>
      <c r="D2" s="1"/>
      <c r="G2" s="2" t="s">
        <v>18</v>
      </c>
      <c r="H2" s="67" t="s">
        <v>93</v>
      </c>
      <c r="I2" s="67"/>
      <c r="J2" s="67"/>
      <c r="K2" s="67"/>
    </row>
    <row r="3" spans="1:15" s="2" customFormat="1" ht="17.25" customHeight="1" x14ac:dyDescent="0.2">
      <c r="A3" s="4" t="s">
        <v>8</v>
      </c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5" s="2" customFormat="1" ht="13.5" thickBot="1" x14ac:dyDescent="0.25">
      <c r="D4" s="4"/>
      <c r="H4" s="47" t="s">
        <v>36</v>
      </c>
      <c r="I4" s="47" t="s">
        <v>37</v>
      </c>
      <c r="J4" s="47" t="s">
        <v>38</v>
      </c>
    </row>
    <row r="5" spans="1:15" s="2" customFormat="1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5" s="2" customFormat="1" ht="15" customHeight="1" thickBot="1" x14ac:dyDescent="0.3">
      <c r="A6" s="20">
        <v>1</v>
      </c>
      <c r="B6" s="21">
        <v>1</v>
      </c>
      <c r="C6" s="22" t="s">
        <v>20</v>
      </c>
      <c r="D6" s="51" t="s">
        <v>26</v>
      </c>
      <c r="E6" s="39" t="s">
        <v>95</v>
      </c>
      <c r="F6" s="40">
        <v>50</v>
      </c>
      <c r="G6" s="40">
        <v>2.512</v>
      </c>
      <c r="H6" s="40">
        <v>2.37</v>
      </c>
      <c r="I6" s="40">
        <v>27.305</v>
      </c>
      <c r="J6" s="40">
        <v>125.35</v>
      </c>
      <c r="K6" s="41">
        <v>2</v>
      </c>
      <c r="L6" s="40"/>
    </row>
    <row r="7" spans="1:15" s="2" customFormat="1" ht="15" customHeight="1" x14ac:dyDescent="0.25">
      <c r="A7" s="14"/>
      <c r="B7" s="15"/>
      <c r="C7" s="11"/>
      <c r="D7" s="5" t="s">
        <v>21</v>
      </c>
      <c r="E7" s="42" t="s">
        <v>57</v>
      </c>
      <c r="F7" s="43">
        <v>210</v>
      </c>
      <c r="G7" s="43">
        <v>5.1749999999999998</v>
      </c>
      <c r="H7" s="43">
        <v>11.589</v>
      </c>
      <c r="I7" s="43">
        <v>32.347999999999999</v>
      </c>
      <c r="J7" s="43">
        <v>254.6</v>
      </c>
      <c r="K7" s="44" t="s">
        <v>67</v>
      </c>
      <c r="L7" s="43"/>
      <c r="M7" s="5"/>
    </row>
    <row r="8" spans="1:15" s="2" customFormat="1" ht="15" customHeight="1" x14ac:dyDescent="0.2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0.27700000000000002</v>
      </c>
      <c r="H8" s="43">
        <v>0.13800000000000001</v>
      </c>
      <c r="I8" s="43">
        <v>14.38</v>
      </c>
      <c r="J8" s="43">
        <v>57.7</v>
      </c>
      <c r="K8" s="44" t="s">
        <v>45</v>
      </c>
      <c r="L8" s="43"/>
    </row>
    <row r="9" spans="1:15" s="2" customFormat="1" ht="15" customHeight="1" x14ac:dyDescent="0.25">
      <c r="A9" s="23"/>
      <c r="B9" s="15"/>
      <c r="C9" s="11"/>
      <c r="D9" s="7" t="s">
        <v>23</v>
      </c>
      <c r="E9" s="42" t="s">
        <v>112</v>
      </c>
      <c r="F9" s="43">
        <v>50</v>
      </c>
      <c r="G9" s="43">
        <v>4.05</v>
      </c>
      <c r="H9" s="43">
        <v>0.85</v>
      </c>
      <c r="I9" s="43">
        <v>28.7</v>
      </c>
      <c r="J9" s="43">
        <v>122.5</v>
      </c>
      <c r="K9" s="44"/>
      <c r="L9" s="43"/>
    </row>
    <row r="10" spans="1:15" s="2" customFormat="1" ht="15" customHeight="1" x14ac:dyDescent="0.25">
      <c r="A10" s="24"/>
      <c r="B10" s="17"/>
      <c r="C10" s="8"/>
      <c r="D10" s="18" t="s">
        <v>33</v>
      </c>
      <c r="E10" s="9"/>
      <c r="F10" s="19">
        <f>SUM(F6:F9)</f>
        <v>510</v>
      </c>
      <c r="G10" s="19">
        <f>SUM(G6:G9)</f>
        <v>12.013999999999999</v>
      </c>
      <c r="H10" s="19">
        <f>SUM(H6:H9)</f>
        <v>14.946999999999999</v>
      </c>
      <c r="I10" s="19">
        <f>SUM(I6:I9)</f>
        <v>102.733</v>
      </c>
      <c r="J10" s="19">
        <f>SUM(J6:J9)</f>
        <v>560.15</v>
      </c>
      <c r="K10" s="25"/>
      <c r="L10" s="19">
        <f>SUM(L6:L9)</f>
        <v>0</v>
      </c>
    </row>
    <row r="11" spans="1:15" s="2" customFormat="1" ht="15" customHeight="1" x14ac:dyDescent="0.25">
      <c r="A11" s="26">
        <f>A6</f>
        <v>1</v>
      </c>
      <c r="B11" s="13">
        <f>B6</f>
        <v>1</v>
      </c>
      <c r="C11" s="10" t="s">
        <v>25</v>
      </c>
      <c r="D11" s="7" t="s">
        <v>27</v>
      </c>
      <c r="E11" s="42" t="s">
        <v>113</v>
      </c>
      <c r="F11" s="43">
        <v>220</v>
      </c>
      <c r="G11" s="43">
        <v>5.13</v>
      </c>
      <c r="H11" s="43">
        <v>7.05</v>
      </c>
      <c r="I11" s="43">
        <v>14.39</v>
      </c>
      <c r="J11" s="43">
        <v>153.1</v>
      </c>
      <c r="K11" s="44">
        <v>154</v>
      </c>
      <c r="L11" s="43"/>
    </row>
    <row r="12" spans="1:15" s="2" customFormat="1" ht="15" customHeight="1" x14ac:dyDescent="0.25">
      <c r="A12" s="23"/>
      <c r="B12" s="15"/>
      <c r="C12" s="11"/>
      <c r="D12" s="7" t="s">
        <v>29</v>
      </c>
      <c r="E12" s="42" t="s">
        <v>114</v>
      </c>
      <c r="F12" s="43">
        <v>150</v>
      </c>
      <c r="G12" s="43">
        <v>4.9669999999999996</v>
      </c>
      <c r="H12" s="43">
        <v>6.2489999999999997</v>
      </c>
      <c r="I12" s="43">
        <v>30.358000000000001</v>
      </c>
      <c r="J12" s="43">
        <v>197.7</v>
      </c>
      <c r="K12" s="44" t="s">
        <v>90</v>
      </c>
      <c r="L12" s="43"/>
    </row>
    <row r="13" spans="1:15" s="2" customFormat="1" ht="15" customHeight="1" x14ac:dyDescent="0.25">
      <c r="A13" s="23"/>
      <c r="B13" s="15"/>
      <c r="C13" s="11"/>
      <c r="D13" s="7" t="s">
        <v>28</v>
      </c>
      <c r="E13" s="42" t="s">
        <v>115</v>
      </c>
      <c r="F13" s="43">
        <v>90</v>
      </c>
      <c r="G13" s="43">
        <v>16.547000000000001</v>
      </c>
      <c r="H13" s="43">
        <v>23.236999999999998</v>
      </c>
      <c r="I13" s="43">
        <v>13.019</v>
      </c>
      <c r="J13" s="43">
        <v>161.5</v>
      </c>
      <c r="K13" s="44" t="s">
        <v>116</v>
      </c>
      <c r="L13" s="43"/>
    </row>
    <row r="14" spans="1:15" s="2" customFormat="1" ht="15" customHeight="1" x14ac:dyDescent="0.25">
      <c r="A14" s="23"/>
      <c r="B14" s="15"/>
      <c r="C14" s="11"/>
      <c r="D14" s="7"/>
      <c r="E14" s="42" t="s">
        <v>43</v>
      </c>
      <c r="F14" s="43">
        <v>30</v>
      </c>
      <c r="G14" s="43">
        <v>0.38200000000000001</v>
      </c>
      <c r="H14" s="43">
        <v>1.2150000000000001</v>
      </c>
      <c r="I14" s="43">
        <v>1.696</v>
      </c>
      <c r="J14" s="43">
        <v>19.899999999999999</v>
      </c>
      <c r="K14" s="44" t="s">
        <v>46</v>
      </c>
      <c r="L14" s="43"/>
    </row>
    <row r="15" spans="1:15" s="2" customFormat="1" ht="15" customHeight="1" x14ac:dyDescent="0.25">
      <c r="A15" s="23"/>
      <c r="B15" s="15"/>
      <c r="C15" s="11"/>
      <c r="D15" s="7" t="s">
        <v>30</v>
      </c>
      <c r="E15" s="42" t="s">
        <v>56</v>
      </c>
      <c r="F15" s="43">
        <v>200</v>
      </c>
      <c r="G15" s="43">
        <v>1.22</v>
      </c>
      <c r="H15" s="43">
        <v>0.08</v>
      </c>
      <c r="I15" s="43">
        <v>30.7</v>
      </c>
      <c r="J15" s="43">
        <v>132</v>
      </c>
      <c r="K15" s="44">
        <v>643</v>
      </c>
      <c r="L15" s="43"/>
    </row>
    <row r="16" spans="1:15" s="2" customFormat="1" ht="15" customHeight="1" x14ac:dyDescent="0.25">
      <c r="A16" s="23"/>
      <c r="B16" s="15"/>
      <c r="C16" s="11"/>
      <c r="D16" s="7" t="s">
        <v>31</v>
      </c>
      <c r="E16" s="42" t="s">
        <v>89</v>
      </c>
      <c r="F16" s="43">
        <v>30</v>
      </c>
      <c r="G16" s="43">
        <v>2.4300000000000002</v>
      </c>
      <c r="H16" s="43">
        <v>0.51</v>
      </c>
      <c r="I16" s="43">
        <v>17.22</v>
      </c>
      <c r="J16" s="43">
        <v>73.5</v>
      </c>
      <c r="K16" s="44"/>
      <c r="L16" s="43"/>
      <c r="O16" s="52"/>
    </row>
    <row r="17" spans="1:12" s="2" customFormat="1" ht="15" customHeight="1" x14ac:dyDescent="0.25">
      <c r="A17" s="23"/>
      <c r="B17" s="15"/>
      <c r="C17" s="11"/>
      <c r="D17" s="7" t="s">
        <v>32</v>
      </c>
      <c r="E17" s="42" t="s">
        <v>42</v>
      </c>
      <c r="F17" s="43">
        <v>30</v>
      </c>
      <c r="G17" s="43">
        <v>1.98</v>
      </c>
      <c r="H17" s="43">
        <v>0.33</v>
      </c>
      <c r="I17" s="43">
        <v>12.54</v>
      </c>
      <c r="J17" s="43">
        <v>62.1</v>
      </c>
      <c r="K17" s="44"/>
      <c r="L17" s="43"/>
    </row>
    <row r="18" spans="1:12" s="2" customFormat="1" ht="15" customHeight="1" x14ac:dyDescent="0.25">
      <c r="A18" s="23"/>
      <c r="B18" s="15"/>
      <c r="C18" s="11"/>
      <c r="D18" s="51" t="s">
        <v>24</v>
      </c>
      <c r="E18" s="42" t="s">
        <v>44</v>
      </c>
      <c r="F18" s="43">
        <v>150</v>
      </c>
      <c r="G18" s="43">
        <v>0.6</v>
      </c>
      <c r="H18" s="43">
        <v>0.15</v>
      </c>
      <c r="I18" s="43">
        <v>15.9</v>
      </c>
      <c r="J18" s="43">
        <v>75</v>
      </c>
      <c r="K18" s="44"/>
      <c r="L18" s="43"/>
    </row>
    <row r="19" spans="1:12" s="2" customFormat="1" ht="15" customHeight="1" x14ac:dyDescent="0.25">
      <c r="A19" s="24"/>
      <c r="B19" s="17"/>
      <c r="C19" s="8"/>
      <c r="D19" s="18" t="s">
        <v>33</v>
      </c>
      <c r="E19" s="9"/>
      <c r="F19" s="19">
        <f>SUM(F11:F18)</f>
        <v>900</v>
      </c>
      <c r="G19" s="19">
        <f>SUM(G11:G18)</f>
        <v>33.256</v>
      </c>
      <c r="H19" s="19">
        <f>SUM(H11:H18)</f>
        <v>38.820999999999998</v>
      </c>
      <c r="I19" s="19">
        <f>SUM(I11:I18)</f>
        <v>135.82300000000001</v>
      </c>
      <c r="J19" s="19">
        <f>SUM(J11:J18)</f>
        <v>874.8</v>
      </c>
      <c r="K19" s="25"/>
      <c r="L19" s="19">
        <f>SUM(L11:L18)</f>
        <v>0</v>
      </c>
    </row>
    <row r="20" spans="1:12" s="2" customFormat="1" ht="15" customHeight="1" x14ac:dyDescent="0.25">
      <c r="A20" s="23">
        <v>1</v>
      </c>
      <c r="B20" s="15">
        <v>1</v>
      </c>
      <c r="C20" s="11" t="s">
        <v>91</v>
      </c>
      <c r="D20" s="7"/>
      <c r="E20" s="42" t="s">
        <v>92</v>
      </c>
      <c r="F20" s="43">
        <v>100</v>
      </c>
      <c r="G20" s="43">
        <v>8.6999999999999993</v>
      </c>
      <c r="H20" s="43">
        <v>13.5</v>
      </c>
      <c r="I20" s="43">
        <v>49.1</v>
      </c>
      <c r="J20" s="43">
        <v>325</v>
      </c>
      <c r="K20" s="44"/>
      <c r="L20" s="43"/>
    </row>
    <row r="21" spans="1:12" s="2" customFormat="1" ht="15" customHeight="1" x14ac:dyDescent="0.25">
      <c r="A21" s="23"/>
      <c r="B21" s="15"/>
      <c r="C21" s="11"/>
      <c r="D21" s="7" t="s">
        <v>22</v>
      </c>
      <c r="E21" s="42" t="s">
        <v>41</v>
      </c>
      <c r="F21" s="43">
        <v>200</v>
      </c>
      <c r="G21" s="43">
        <v>0.27700000000000002</v>
      </c>
      <c r="H21" s="43">
        <v>0.13800000000000001</v>
      </c>
      <c r="I21" s="43">
        <v>14.38</v>
      </c>
      <c r="J21" s="43">
        <v>57.7</v>
      </c>
      <c r="K21" s="44" t="s">
        <v>45</v>
      </c>
      <c r="L21" s="43"/>
    </row>
    <row r="22" spans="1:12" s="2" customFormat="1" ht="15" customHeight="1" x14ac:dyDescent="0.25">
      <c r="A22" s="24"/>
      <c r="B22" s="17"/>
      <c r="C22" s="8"/>
      <c r="D22" s="18" t="s">
        <v>33</v>
      </c>
      <c r="E22" s="9"/>
      <c r="F22" s="19">
        <f>SUM(F20:F21)</f>
        <v>300</v>
      </c>
      <c r="G22" s="19">
        <v>9</v>
      </c>
      <c r="H22" s="19">
        <v>13.6</v>
      </c>
      <c r="I22" s="19">
        <v>63.5</v>
      </c>
      <c r="J22" s="19">
        <v>382.7</v>
      </c>
      <c r="K22" s="25"/>
      <c r="L22" s="19">
        <f>SUM(L14:L21)</f>
        <v>0</v>
      </c>
    </row>
    <row r="23" spans="1:12" s="2" customFormat="1" ht="15" customHeight="1" thickBot="1" x14ac:dyDescent="0.25">
      <c r="A23" s="29">
        <f>A6</f>
        <v>1</v>
      </c>
      <c r="B23" s="30">
        <f>B6</f>
        <v>1</v>
      </c>
      <c r="C23" s="62" t="s">
        <v>4</v>
      </c>
      <c r="D23" s="63"/>
      <c r="E23" s="31"/>
      <c r="F23" s="32">
        <f>F10+F19+F22</f>
        <v>1710</v>
      </c>
      <c r="G23" s="32">
        <f>G10+G19+G22</f>
        <v>54.269999999999996</v>
      </c>
      <c r="H23" s="32">
        <f>H10+H19+H22</f>
        <v>67.367999999999995</v>
      </c>
      <c r="I23" s="32">
        <f>I10+I19+I22</f>
        <v>302.05600000000004</v>
      </c>
      <c r="J23" s="32">
        <f>J10+J19+J22</f>
        <v>1817.6499999999999</v>
      </c>
      <c r="K23" s="32"/>
      <c r="L23" s="32">
        <v>0</v>
      </c>
    </row>
    <row r="24" spans="1:12" s="2" customFormat="1" ht="15" customHeight="1" x14ac:dyDescent="0.25">
      <c r="A24" s="14">
        <v>1</v>
      </c>
      <c r="B24" s="15">
        <v>2</v>
      </c>
      <c r="C24" s="22" t="s">
        <v>20</v>
      </c>
      <c r="D24" s="5" t="s">
        <v>21</v>
      </c>
      <c r="E24" s="39" t="s">
        <v>53</v>
      </c>
      <c r="F24" s="40">
        <v>210</v>
      </c>
      <c r="G24" s="40">
        <v>6.3220000000000001</v>
      </c>
      <c r="H24" s="40">
        <v>12.023</v>
      </c>
      <c r="I24" s="40">
        <v>29.992000000000001</v>
      </c>
      <c r="J24" s="40">
        <v>248.7</v>
      </c>
      <c r="K24" s="41">
        <v>289</v>
      </c>
      <c r="L24" s="40"/>
    </row>
    <row r="25" spans="1:12" s="2" customFormat="1" ht="15" customHeight="1" x14ac:dyDescent="0.25">
      <c r="A25" s="23"/>
      <c r="B25" s="15"/>
      <c r="C25" s="11"/>
      <c r="D25" s="51" t="s">
        <v>26</v>
      </c>
      <c r="E25" s="42" t="s">
        <v>104</v>
      </c>
      <c r="F25" s="43">
        <v>100</v>
      </c>
      <c r="G25" s="43">
        <v>1.7849999999999999</v>
      </c>
      <c r="H25" s="43">
        <v>10.733000000000001</v>
      </c>
      <c r="I25" s="43">
        <v>8.5489999999999995</v>
      </c>
      <c r="J25" s="43">
        <v>138.5</v>
      </c>
      <c r="K25" s="44">
        <v>75</v>
      </c>
      <c r="L25" s="43"/>
    </row>
    <row r="26" spans="1:12" s="2" customFormat="1" ht="15" customHeight="1" x14ac:dyDescent="0.25">
      <c r="A26" s="14"/>
      <c r="B26" s="15"/>
      <c r="C26" s="11"/>
      <c r="D26" s="7" t="s">
        <v>22</v>
      </c>
      <c r="E26" s="42" t="s">
        <v>54</v>
      </c>
      <c r="F26" s="43">
        <v>200</v>
      </c>
      <c r="G26" s="43">
        <v>0.32100000000000001</v>
      </c>
      <c r="H26" s="43">
        <v>0.09</v>
      </c>
      <c r="I26" s="43">
        <v>13.65</v>
      </c>
      <c r="J26" s="43">
        <v>56.3</v>
      </c>
      <c r="K26" s="44">
        <v>123</v>
      </c>
      <c r="L26" s="43"/>
    </row>
    <row r="27" spans="1:12" s="2" customFormat="1" ht="15" customHeight="1" x14ac:dyDescent="0.25">
      <c r="A27" s="14"/>
      <c r="B27" s="15"/>
      <c r="C27" s="11"/>
      <c r="D27" s="7" t="s">
        <v>23</v>
      </c>
      <c r="E27" s="42" t="s">
        <v>84</v>
      </c>
      <c r="F27" s="43">
        <v>30</v>
      </c>
      <c r="G27" s="43">
        <v>2.4300000000000002</v>
      </c>
      <c r="H27" s="43">
        <v>0.51</v>
      </c>
      <c r="I27" s="43">
        <v>17.22</v>
      </c>
      <c r="J27" s="43">
        <v>73.5</v>
      </c>
      <c r="K27" s="44"/>
      <c r="L27" s="43"/>
    </row>
    <row r="28" spans="1:12" s="2" customFormat="1" ht="15" customHeight="1" x14ac:dyDescent="0.25">
      <c r="A28" s="16"/>
      <c r="B28" s="17"/>
      <c r="C28" s="8"/>
      <c r="D28" s="18" t="s">
        <v>33</v>
      </c>
      <c r="E28" s="9"/>
      <c r="F28" s="19">
        <f>SUM(F24:F27)</f>
        <v>540</v>
      </c>
      <c r="G28" s="19">
        <f>SUM(G24:G27)</f>
        <v>10.857999999999999</v>
      </c>
      <c r="H28" s="19">
        <f>SUM(H24:H27)</f>
        <v>23.356000000000002</v>
      </c>
      <c r="I28" s="19">
        <f>SUM(I24:I27)</f>
        <v>69.411000000000001</v>
      </c>
      <c r="J28" s="19">
        <f>SUM(J24:J27)</f>
        <v>517</v>
      </c>
      <c r="K28" s="25"/>
      <c r="L28" s="19">
        <f>SUM(L24:L27)</f>
        <v>0</v>
      </c>
    </row>
    <row r="29" spans="1:12" s="2" customFormat="1" ht="15" customHeight="1" x14ac:dyDescent="0.25">
      <c r="A29" s="13">
        <f>A24</f>
        <v>1</v>
      </c>
      <c r="B29" s="13">
        <f>B24</f>
        <v>2</v>
      </c>
      <c r="C29" s="10" t="s">
        <v>25</v>
      </c>
      <c r="D29" s="7" t="s">
        <v>26</v>
      </c>
      <c r="E29" s="42" t="s">
        <v>72</v>
      </c>
      <c r="F29" s="43">
        <v>30</v>
      </c>
      <c r="G29" s="43">
        <v>0.24</v>
      </c>
      <c r="H29" s="43">
        <v>0.03</v>
      </c>
      <c r="I29" s="43">
        <v>0.78</v>
      </c>
      <c r="J29" s="43">
        <v>4.2</v>
      </c>
      <c r="K29" s="44" t="s">
        <v>66</v>
      </c>
      <c r="L29" s="43"/>
    </row>
    <row r="30" spans="1:12" s="2" customFormat="1" ht="15" customHeight="1" x14ac:dyDescent="0.25">
      <c r="A30" s="23"/>
      <c r="B30" s="15"/>
      <c r="C30" s="11"/>
      <c r="D30" s="7" t="s">
        <v>27</v>
      </c>
      <c r="E30" s="42" t="s">
        <v>49</v>
      </c>
      <c r="F30" s="43">
        <v>225</v>
      </c>
      <c r="G30" s="43">
        <v>6.02</v>
      </c>
      <c r="H30" s="43">
        <v>6.55</v>
      </c>
      <c r="I30" s="43">
        <v>16.07</v>
      </c>
      <c r="J30" s="43">
        <v>149.9</v>
      </c>
      <c r="K30" s="44" t="s">
        <v>97</v>
      </c>
      <c r="L30" s="43"/>
    </row>
    <row r="31" spans="1:12" s="2" customFormat="1" ht="15" customHeight="1" x14ac:dyDescent="0.25">
      <c r="A31" s="14"/>
      <c r="B31" s="15"/>
      <c r="C31" s="11"/>
      <c r="D31" s="7" t="s">
        <v>28</v>
      </c>
      <c r="E31" s="42" t="s">
        <v>52</v>
      </c>
      <c r="F31" s="43">
        <v>200</v>
      </c>
      <c r="G31" s="43">
        <v>19.791</v>
      </c>
      <c r="H31" s="43">
        <v>14.898999999999999</v>
      </c>
      <c r="I31" s="43">
        <v>38.588000000000001</v>
      </c>
      <c r="J31" s="43">
        <v>345.1</v>
      </c>
      <c r="K31" s="44">
        <v>502</v>
      </c>
      <c r="L31" s="43"/>
    </row>
    <row r="32" spans="1:12" s="2" customFormat="1" ht="15" customHeight="1" x14ac:dyDescent="0.25">
      <c r="A32" s="23"/>
      <c r="B32" s="15"/>
      <c r="C32" s="11"/>
      <c r="D32" s="7" t="s">
        <v>22</v>
      </c>
      <c r="E32" s="42" t="s">
        <v>41</v>
      </c>
      <c r="F32" s="43">
        <v>200</v>
      </c>
      <c r="G32" s="43">
        <v>0.27700000000000002</v>
      </c>
      <c r="H32" s="43">
        <v>0.13800000000000001</v>
      </c>
      <c r="I32" s="43">
        <v>14.38</v>
      </c>
      <c r="J32" s="43">
        <v>57.7</v>
      </c>
      <c r="K32" s="44" t="s">
        <v>45</v>
      </c>
      <c r="L32" s="43"/>
    </row>
    <row r="33" spans="1:12" s="2" customFormat="1" ht="15" customHeight="1" x14ac:dyDescent="0.25">
      <c r="A33" s="14"/>
      <c r="B33" s="15"/>
      <c r="C33" s="11"/>
      <c r="D33" s="7" t="s">
        <v>31</v>
      </c>
      <c r="E33" s="42" t="s">
        <v>85</v>
      </c>
      <c r="F33" s="43">
        <v>30</v>
      </c>
      <c r="G33" s="43">
        <v>2.4300000000000002</v>
      </c>
      <c r="H33" s="43">
        <v>0.51</v>
      </c>
      <c r="I33" s="43">
        <v>17.22</v>
      </c>
      <c r="J33" s="43">
        <v>73.5</v>
      </c>
      <c r="K33" s="44"/>
      <c r="L33" s="43"/>
    </row>
    <row r="34" spans="1:12" s="2" customFormat="1" ht="15" customHeight="1" x14ac:dyDescent="0.25">
      <c r="A34" s="14"/>
      <c r="B34" s="15"/>
      <c r="C34" s="11"/>
      <c r="D34" s="7" t="s">
        <v>32</v>
      </c>
      <c r="E34" s="42" t="s">
        <v>42</v>
      </c>
      <c r="F34" s="43">
        <v>30</v>
      </c>
      <c r="G34" s="43">
        <v>1.98</v>
      </c>
      <c r="H34" s="43">
        <v>0.33</v>
      </c>
      <c r="I34" s="43">
        <v>12.54</v>
      </c>
      <c r="J34" s="43">
        <v>62.1</v>
      </c>
      <c r="K34" s="44"/>
      <c r="L34" s="43"/>
    </row>
    <row r="35" spans="1:12" s="2" customFormat="1" ht="15" customHeight="1" x14ac:dyDescent="0.25">
      <c r="A35" s="16"/>
      <c r="B35" s="17"/>
      <c r="C35" s="8"/>
      <c r="D35" s="18" t="s">
        <v>33</v>
      </c>
      <c r="E35" s="9"/>
      <c r="F35" s="19">
        <f>SUM(F29:F34)</f>
        <v>715</v>
      </c>
      <c r="G35" s="19">
        <f>SUM(G29:G34)</f>
        <v>30.738000000000003</v>
      </c>
      <c r="H35" s="19">
        <f>SUM(H29:H34)</f>
        <v>22.457000000000001</v>
      </c>
      <c r="I35" s="19">
        <f>SUM(I29:I34)</f>
        <v>99.578000000000003</v>
      </c>
      <c r="J35" s="19">
        <f>SUM(J29:J34)</f>
        <v>692.50000000000011</v>
      </c>
      <c r="K35" s="25"/>
      <c r="L35" s="19">
        <f>SUM(L22:L34)</f>
        <v>0</v>
      </c>
    </row>
    <row r="36" spans="1:12" s="2" customFormat="1" ht="15" customHeight="1" x14ac:dyDescent="0.25">
      <c r="A36" s="23">
        <v>1</v>
      </c>
      <c r="B36" s="15">
        <v>2</v>
      </c>
      <c r="C36" s="11" t="s">
        <v>91</v>
      </c>
      <c r="D36" s="7"/>
      <c r="E36" s="42" t="s">
        <v>101</v>
      </c>
      <c r="F36" s="43">
        <v>100</v>
      </c>
      <c r="G36" s="43">
        <v>4.0000000000000001E-3</v>
      </c>
      <c r="H36" s="43">
        <v>1.4E-2</v>
      </c>
      <c r="I36" s="43">
        <v>3.2000000000000001E-2</v>
      </c>
      <c r="J36" s="43">
        <v>250</v>
      </c>
      <c r="K36" s="44"/>
      <c r="L36" s="43"/>
    </row>
    <row r="37" spans="1:12" s="2" customFormat="1" ht="15" customHeight="1" x14ac:dyDescent="0.25">
      <c r="A37" s="23"/>
      <c r="B37" s="15"/>
      <c r="C37" s="11"/>
      <c r="D37" s="7" t="s">
        <v>22</v>
      </c>
      <c r="E37" s="42" t="s">
        <v>96</v>
      </c>
      <c r="F37" s="43">
        <v>200</v>
      </c>
      <c r="G37" s="43">
        <v>1E-3</v>
      </c>
      <c r="H37" s="43">
        <v>0</v>
      </c>
      <c r="I37" s="43">
        <v>0.02</v>
      </c>
      <c r="J37" s="43">
        <v>55</v>
      </c>
      <c r="K37" s="44" t="s">
        <v>45</v>
      </c>
      <c r="L37" s="43"/>
    </row>
    <row r="38" spans="1:12" s="2" customFormat="1" ht="15" customHeight="1" x14ac:dyDescent="0.25">
      <c r="A38" s="24"/>
      <c r="B38" s="17"/>
      <c r="C38" s="8"/>
      <c r="D38" s="18" t="s">
        <v>33</v>
      </c>
      <c r="E38" s="9"/>
      <c r="F38" s="19">
        <f>SUM(F36:F37)</f>
        <v>300</v>
      </c>
      <c r="G38" s="19">
        <f>SUM(G36:G37)</f>
        <v>5.0000000000000001E-3</v>
      </c>
      <c r="H38" s="19">
        <f>SUM(H36:H37)</f>
        <v>1.4E-2</v>
      </c>
      <c r="I38" s="19">
        <f>SUM(I36:I37)</f>
        <v>5.2000000000000005E-2</v>
      </c>
      <c r="J38" s="19">
        <f>SUM(J36:J37)</f>
        <v>305</v>
      </c>
      <c r="K38" s="25"/>
      <c r="L38" s="19">
        <f>SUM(L33:L37)</f>
        <v>0</v>
      </c>
    </row>
    <row r="39" spans="1:12" s="2" customFormat="1" ht="15" customHeight="1" thickBot="1" x14ac:dyDescent="0.25">
      <c r="A39" s="33">
        <f>A24</f>
        <v>1</v>
      </c>
      <c r="B39" s="33">
        <f>B24</f>
        <v>2</v>
      </c>
      <c r="C39" s="62" t="s">
        <v>4</v>
      </c>
      <c r="D39" s="63"/>
      <c r="E39" s="31"/>
      <c r="F39" s="32">
        <f>F28+F35+F38</f>
        <v>1555</v>
      </c>
      <c r="G39" s="32">
        <f>G28+G35+G38</f>
        <v>41.601000000000006</v>
      </c>
      <c r="H39" s="32">
        <f>H28+H35+H38</f>
        <v>45.827000000000005</v>
      </c>
      <c r="I39" s="32">
        <f>I28+I35+I38</f>
        <v>169.041</v>
      </c>
      <c r="J39" s="32">
        <f>J28+J35+J38</f>
        <v>1514.5</v>
      </c>
      <c r="K39" s="32"/>
      <c r="L39" s="32">
        <v>0</v>
      </c>
    </row>
    <row r="40" spans="1:12" s="2" customFormat="1" ht="15" customHeight="1" x14ac:dyDescent="0.25">
      <c r="A40" s="20">
        <v>1</v>
      </c>
      <c r="B40" s="21">
        <v>3</v>
      </c>
      <c r="C40" s="22" t="s">
        <v>20</v>
      </c>
      <c r="D40" s="5" t="s">
        <v>21</v>
      </c>
      <c r="E40" s="39" t="s">
        <v>47</v>
      </c>
      <c r="F40" s="40">
        <v>210</v>
      </c>
      <c r="G40" s="40">
        <v>6.8949999999999996</v>
      </c>
      <c r="H40" s="40">
        <v>11.645</v>
      </c>
      <c r="I40" s="40">
        <v>31.945</v>
      </c>
      <c r="J40" s="40">
        <v>259.60000000000002</v>
      </c>
      <c r="K40" s="41">
        <v>289.17</v>
      </c>
      <c r="L40" s="40"/>
    </row>
    <row r="41" spans="1:12" s="2" customFormat="1" ht="15" customHeight="1" x14ac:dyDescent="0.25">
      <c r="A41" s="23"/>
      <c r="B41" s="15"/>
      <c r="C41" s="11"/>
      <c r="D41" s="51" t="s">
        <v>26</v>
      </c>
      <c r="E41" s="42" t="s">
        <v>117</v>
      </c>
      <c r="F41" s="43">
        <v>100</v>
      </c>
      <c r="G41" s="43">
        <v>1.784</v>
      </c>
      <c r="H41" s="43">
        <v>15.406000000000001</v>
      </c>
      <c r="I41" s="43">
        <v>11.954000000000001</v>
      </c>
      <c r="J41" s="43">
        <v>191.4</v>
      </c>
      <c r="K41" s="44">
        <v>64</v>
      </c>
      <c r="L41" s="43"/>
    </row>
    <row r="42" spans="1:12" s="2" customFormat="1" ht="15" customHeight="1" x14ac:dyDescent="0.25">
      <c r="A42" s="23"/>
      <c r="B42" s="15"/>
      <c r="C42" s="11"/>
      <c r="D42" s="7" t="s">
        <v>22</v>
      </c>
      <c r="E42" s="42" t="s">
        <v>39</v>
      </c>
      <c r="F42" s="43">
        <v>200</v>
      </c>
      <c r="G42" s="43">
        <v>0.5</v>
      </c>
      <c r="H42" s="43">
        <v>0.2</v>
      </c>
      <c r="I42" s="43">
        <v>18.600000000000001</v>
      </c>
      <c r="J42" s="43">
        <v>99.3</v>
      </c>
      <c r="K42" s="44">
        <v>123</v>
      </c>
      <c r="L42" s="43"/>
    </row>
    <row r="43" spans="1:12" s="2" customFormat="1" ht="15" customHeight="1" x14ac:dyDescent="0.25">
      <c r="A43" s="23"/>
      <c r="B43" s="15"/>
      <c r="C43" s="11"/>
      <c r="D43" s="7" t="s">
        <v>23</v>
      </c>
      <c r="E43" s="42" t="s">
        <v>83</v>
      </c>
      <c r="F43" s="43">
        <v>30</v>
      </c>
      <c r="G43" s="43">
        <v>2.4300000000000002</v>
      </c>
      <c r="H43" s="43">
        <v>0.51</v>
      </c>
      <c r="I43" s="43">
        <v>17.22</v>
      </c>
      <c r="J43" s="43">
        <v>73.5</v>
      </c>
      <c r="K43" s="44"/>
      <c r="L43" s="43"/>
    </row>
    <row r="44" spans="1:12" s="2" customFormat="1" ht="15" customHeight="1" x14ac:dyDescent="0.25">
      <c r="A44" s="24"/>
      <c r="B44" s="17"/>
      <c r="C44" s="8"/>
      <c r="D44" s="18" t="s">
        <v>33</v>
      </c>
      <c r="E44" s="9"/>
      <c r="F44" s="19">
        <f>SUM(F40:F43)</f>
        <v>540</v>
      </c>
      <c r="G44" s="19">
        <f>SUM(G40:G43)</f>
        <v>11.609</v>
      </c>
      <c r="H44" s="19">
        <f>SUM(H40:H43)</f>
        <v>27.761000000000003</v>
      </c>
      <c r="I44" s="19">
        <f>SUM(I40:I43)</f>
        <v>79.718999999999994</v>
      </c>
      <c r="J44" s="19">
        <f>SUM(J40:J43)</f>
        <v>623.79999999999995</v>
      </c>
      <c r="K44" s="25"/>
      <c r="L44" s="19">
        <f>SUM(L40:L43)</f>
        <v>0</v>
      </c>
    </row>
    <row r="45" spans="1:12" s="2" customFormat="1" ht="15" customHeight="1" x14ac:dyDescent="0.25">
      <c r="A45" s="26">
        <f>A40</f>
        <v>1</v>
      </c>
      <c r="B45" s="13">
        <f>B40</f>
        <v>3</v>
      </c>
      <c r="C45" s="10" t="s">
        <v>25</v>
      </c>
      <c r="D45" s="7" t="s">
        <v>26</v>
      </c>
      <c r="E45" s="42"/>
      <c r="F45" s="43"/>
      <c r="G45" s="43"/>
      <c r="H45" s="43"/>
      <c r="I45" s="43"/>
      <c r="J45" s="43"/>
      <c r="K45" s="44"/>
      <c r="L45" s="43"/>
    </row>
    <row r="46" spans="1:12" s="2" customFormat="1" ht="15" customHeight="1" x14ac:dyDescent="0.25">
      <c r="A46" s="23"/>
      <c r="B46" s="15"/>
      <c r="C46" s="11"/>
      <c r="D46" s="7" t="s">
        <v>27</v>
      </c>
      <c r="E46" s="42" t="s">
        <v>80</v>
      </c>
      <c r="F46" s="43">
        <v>215</v>
      </c>
      <c r="G46" s="43">
        <v>6.44</v>
      </c>
      <c r="H46" s="43">
        <v>4.4480000000000004</v>
      </c>
      <c r="I46" s="43">
        <v>19.829999999999998</v>
      </c>
      <c r="J46" s="43">
        <v>146</v>
      </c>
      <c r="K46" s="44" t="s">
        <v>69</v>
      </c>
      <c r="L46" s="43"/>
    </row>
    <row r="47" spans="1:12" s="2" customFormat="1" ht="15" customHeight="1" x14ac:dyDescent="0.25">
      <c r="A47" s="23"/>
      <c r="B47" s="15"/>
      <c r="C47" s="11"/>
      <c r="D47" s="7" t="s">
        <v>28</v>
      </c>
      <c r="E47" s="42" t="s">
        <v>50</v>
      </c>
      <c r="F47" s="43">
        <v>90</v>
      </c>
      <c r="G47" s="43">
        <v>15.554</v>
      </c>
      <c r="H47" s="43">
        <v>18.297000000000001</v>
      </c>
      <c r="I47" s="43">
        <v>18.462</v>
      </c>
      <c r="J47" s="43">
        <v>274.5</v>
      </c>
      <c r="K47" s="44">
        <v>466</v>
      </c>
      <c r="L47" s="43"/>
    </row>
    <row r="48" spans="1:12" s="2" customFormat="1" ht="15" customHeight="1" x14ac:dyDescent="0.25">
      <c r="A48" s="23"/>
      <c r="B48" s="15"/>
      <c r="C48" s="11"/>
      <c r="D48" s="7" t="s">
        <v>29</v>
      </c>
      <c r="E48" s="42" t="s">
        <v>59</v>
      </c>
      <c r="F48" s="43">
        <v>150</v>
      </c>
      <c r="G48" s="43">
        <v>3.306</v>
      </c>
      <c r="H48" s="43">
        <v>5.5890000000000004</v>
      </c>
      <c r="I48" s="43">
        <v>22.414999999999999</v>
      </c>
      <c r="J48" s="43">
        <v>157.30000000000001</v>
      </c>
      <c r="K48" s="44">
        <v>525</v>
      </c>
      <c r="L48" s="43"/>
    </row>
    <row r="49" spans="1:12" s="2" customFormat="1" ht="15" customHeight="1" x14ac:dyDescent="0.25">
      <c r="A49" s="23"/>
      <c r="B49" s="15"/>
      <c r="C49" s="11"/>
      <c r="D49" s="7"/>
      <c r="E49" s="42" t="s">
        <v>43</v>
      </c>
      <c r="F49" s="43">
        <v>30</v>
      </c>
      <c r="G49" s="43">
        <v>0.38200000000000001</v>
      </c>
      <c r="H49" s="43">
        <v>1.2150000000000001</v>
      </c>
      <c r="I49" s="43">
        <v>1.696</v>
      </c>
      <c r="J49" s="43">
        <v>19.899999999999999</v>
      </c>
      <c r="K49" s="44" t="s">
        <v>46</v>
      </c>
      <c r="L49" s="43"/>
    </row>
    <row r="50" spans="1:12" s="2" customFormat="1" ht="15" customHeight="1" x14ac:dyDescent="0.25">
      <c r="A50" s="23"/>
      <c r="B50" s="15"/>
      <c r="C50" s="11"/>
      <c r="D50" s="7" t="s">
        <v>30</v>
      </c>
      <c r="E50" s="42" t="s">
        <v>73</v>
      </c>
      <c r="F50" s="43">
        <v>200</v>
      </c>
      <c r="G50" s="43">
        <v>3.16</v>
      </c>
      <c r="H50" s="43">
        <v>3.4</v>
      </c>
      <c r="I50" s="43">
        <v>27.1</v>
      </c>
      <c r="J50" s="43">
        <v>149.30000000000001</v>
      </c>
      <c r="K50" s="44">
        <v>725</v>
      </c>
      <c r="L50" s="43"/>
    </row>
    <row r="51" spans="1:12" s="2" customFormat="1" ht="15" customHeight="1" x14ac:dyDescent="0.25">
      <c r="A51" s="23"/>
      <c r="B51" s="15"/>
      <c r="C51" s="11"/>
      <c r="D51" s="7" t="s">
        <v>31</v>
      </c>
      <c r="E51" s="42" t="s">
        <v>86</v>
      </c>
      <c r="F51" s="43">
        <v>30</v>
      </c>
      <c r="G51" s="43">
        <v>2.4300000000000002</v>
      </c>
      <c r="H51" s="43">
        <v>0.51</v>
      </c>
      <c r="I51" s="43">
        <v>17.22</v>
      </c>
      <c r="J51" s="43">
        <v>73.5</v>
      </c>
      <c r="K51" s="44"/>
      <c r="L51" s="43"/>
    </row>
    <row r="52" spans="1:12" s="2" customFormat="1" ht="15" customHeight="1" x14ac:dyDescent="0.25">
      <c r="A52" s="23"/>
      <c r="B52" s="15"/>
      <c r="C52" s="11"/>
      <c r="D52" s="7" t="s">
        <v>32</v>
      </c>
      <c r="E52" s="42" t="s">
        <v>42</v>
      </c>
      <c r="F52" s="43">
        <v>30</v>
      </c>
      <c r="G52" s="43">
        <v>1.98</v>
      </c>
      <c r="H52" s="43">
        <v>0.33</v>
      </c>
      <c r="I52" s="43">
        <v>12.54</v>
      </c>
      <c r="J52" s="43">
        <v>62.1</v>
      </c>
      <c r="K52" s="44"/>
      <c r="L52" s="43"/>
    </row>
    <row r="53" spans="1:12" s="2" customFormat="1" ht="15" customHeight="1" x14ac:dyDescent="0.25">
      <c r="A53" s="24"/>
      <c r="B53" s="17"/>
      <c r="C53" s="8"/>
      <c r="D53" s="18" t="s">
        <v>33</v>
      </c>
      <c r="E53" s="9"/>
      <c r="F53" s="19">
        <f>SUM(F45:F52)</f>
        <v>745</v>
      </c>
      <c r="G53" s="19">
        <f>SUM(G45:G52)</f>
        <v>33.252000000000002</v>
      </c>
      <c r="H53" s="19">
        <f>SUM(H45:H52)</f>
        <v>33.789000000000001</v>
      </c>
      <c r="I53" s="19">
        <f>SUM(I45:I52)</f>
        <v>119.26300000000001</v>
      </c>
      <c r="J53" s="19">
        <f>SUM(J45:J52)</f>
        <v>882.6</v>
      </c>
      <c r="K53" s="25"/>
      <c r="L53" s="19">
        <f>SUM(L44:L52)</f>
        <v>0</v>
      </c>
    </row>
    <row r="54" spans="1:12" s="2" customFormat="1" ht="15" customHeight="1" x14ac:dyDescent="0.25">
      <c r="A54" s="23">
        <v>1</v>
      </c>
      <c r="B54" s="15">
        <v>3</v>
      </c>
      <c r="C54" s="11" t="s">
        <v>91</v>
      </c>
      <c r="D54" s="7"/>
      <c r="E54" s="42" t="s">
        <v>92</v>
      </c>
      <c r="F54" s="43">
        <v>100</v>
      </c>
      <c r="G54" s="43">
        <v>8.6999999999999993</v>
      </c>
      <c r="H54" s="43">
        <v>13.5</v>
      </c>
      <c r="I54" s="43">
        <v>49.1</v>
      </c>
      <c r="J54" s="43">
        <v>325</v>
      </c>
      <c r="K54" s="44"/>
      <c r="L54" s="43"/>
    </row>
    <row r="55" spans="1:12" s="2" customFormat="1" ht="15" customHeight="1" x14ac:dyDescent="0.25">
      <c r="A55" s="23"/>
      <c r="B55" s="15"/>
      <c r="C55" s="11"/>
      <c r="D55" s="7" t="s">
        <v>22</v>
      </c>
      <c r="E55" s="42" t="s">
        <v>41</v>
      </c>
      <c r="F55" s="43">
        <v>200</v>
      </c>
      <c r="G55" s="43">
        <v>0.27700000000000002</v>
      </c>
      <c r="H55" s="43">
        <v>0.13800000000000001</v>
      </c>
      <c r="I55" s="43">
        <v>14.38</v>
      </c>
      <c r="J55" s="43">
        <v>57.7</v>
      </c>
      <c r="K55" s="44" t="s">
        <v>45</v>
      </c>
      <c r="L55" s="43"/>
    </row>
    <row r="56" spans="1:12" s="2" customFormat="1" ht="15" customHeight="1" x14ac:dyDescent="0.25">
      <c r="A56" s="24"/>
      <c r="B56" s="17"/>
      <c r="C56" s="8"/>
      <c r="D56" s="18" t="s">
        <v>33</v>
      </c>
      <c r="E56" s="9"/>
      <c r="F56" s="19">
        <f>SUM(F54:F55)</f>
        <v>300</v>
      </c>
      <c r="G56" s="19">
        <v>9</v>
      </c>
      <c r="H56" s="19">
        <v>13.6</v>
      </c>
      <c r="I56" s="19">
        <v>63.5</v>
      </c>
      <c r="J56" s="19">
        <v>382.7</v>
      </c>
      <c r="K56" s="25"/>
      <c r="L56" s="19">
        <f>SUM(L48:L55)</f>
        <v>0</v>
      </c>
    </row>
    <row r="57" spans="1:12" s="2" customFormat="1" ht="15" customHeight="1" thickBot="1" x14ac:dyDescent="0.25">
      <c r="A57" s="29">
        <f>A40</f>
        <v>1</v>
      </c>
      <c r="B57" s="30">
        <f>B40</f>
        <v>3</v>
      </c>
      <c r="C57" s="62" t="s">
        <v>4</v>
      </c>
      <c r="D57" s="63"/>
      <c r="E57" s="31"/>
      <c r="F57" s="32">
        <f>F44+F53+F56</f>
        <v>1585</v>
      </c>
      <c r="G57" s="32">
        <f>G44+G53+G56</f>
        <v>53.861000000000004</v>
      </c>
      <c r="H57" s="32">
        <f>H44+H53+H56</f>
        <v>75.150000000000006</v>
      </c>
      <c r="I57" s="32">
        <f>I44+I53+I56</f>
        <v>262.48199999999997</v>
      </c>
      <c r="J57" s="32">
        <f>J44+J53+J56</f>
        <v>1889.1000000000001</v>
      </c>
      <c r="K57" s="32"/>
      <c r="L57" s="32">
        <f>L44+L56</f>
        <v>0</v>
      </c>
    </row>
    <row r="58" spans="1:12" s="2" customFormat="1" ht="15" customHeight="1" x14ac:dyDescent="0.25">
      <c r="A58" s="14">
        <v>1</v>
      </c>
      <c r="B58" s="15">
        <v>4</v>
      </c>
      <c r="C58" s="11" t="s">
        <v>20</v>
      </c>
      <c r="D58" s="51" t="s">
        <v>26</v>
      </c>
      <c r="E58" s="42" t="s">
        <v>98</v>
      </c>
      <c r="F58" s="43">
        <v>50</v>
      </c>
      <c r="G58" s="43">
        <v>4.0000000000000001E-3</v>
      </c>
      <c r="H58" s="43">
        <v>6.0000000000000001E-3</v>
      </c>
      <c r="I58" s="43">
        <v>2.5000000000000001E-2</v>
      </c>
      <c r="J58" s="43">
        <v>171.7</v>
      </c>
      <c r="K58" s="44" t="s">
        <v>82</v>
      </c>
      <c r="L58" s="43"/>
    </row>
    <row r="59" spans="1:12" s="2" customFormat="1" ht="15" customHeight="1" x14ac:dyDescent="0.25">
      <c r="A59" s="15"/>
      <c r="B59" s="15"/>
      <c r="C59" s="11"/>
      <c r="D59" s="51"/>
      <c r="E59" s="42" t="s">
        <v>119</v>
      </c>
      <c r="F59" s="43">
        <v>35</v>
      </c>
      <c r="G59" s="43">
        <v>1.19</v>
      </c>
      <c r="H59" s="43">
        <v>3.5000000000000003E-2</v>
      </c>
      <c r="I59" s="43">
        <v>2.31</v>
      </c>
      <c r="J59" s="43">
        <v>15.4</v>
      </c>
      <c r="K59" s="44"/>
      <c r="L59" s="43"/>
    </row>
    <row r="60" spans="1:12" s="2" customFormat="1" ht="15" customHeight="1" x14ac:dyDescent="0.25">
      <c r="A60" s="23"/>
      <c r="B60" s="15"/>
      <c r="C60" s="11"/>
      <c r="D60" s="51"/>
      <c r="E60" s="42" t="s">
        <v>118</v>
      </c>
      <c r="F60" s="43">
        <v>165</v>
      </c>
      <c r="G60" s="43">
        <v>8.8919999999999995</v>
      </c>
      <c r="H60" s="43">
        <v>21.416</v>
      </c>
      <c r="I60" s="43">
        <v>3.1909999999999998</v>
      </c>
      <c r="J60" s="43">
        <v>218.9</v>
      </c>
      <c r="K60" s="44">
        <v>307</v>
      </c>
      <c r="L60" s="43"/>
    </row>
    <row r="61" spans="1:12" s="2" customFormat="1" ht="15" customHeight="1" x14ac:dyDescent="0.25">
      <c r="A61" s="23"/>
      <c r="B61" s="15"/>
      <c r="C61" s="11"/>
      <c r="D61" s="7" t="s">
        <v>22</v>
      </c>
      <c r="E61" s="42" t="s">
        <v>41</v>
      </c>
      <c r="F61" s="43">
        <v>200</v>
      </c>
      <c r="G61" s="43">
        <v>0.27700000000000002</v>
      </c>
      <c r="H61" s="43">
        <v>0.13800000000000001</v>
      </c>
      <c r="I61" s="43">
        <v>14.38</v>
      </c>
      <c r="J61" s="43">
        <v>57.7</v>
      </c>
      <c r="K61" s="44" t="s">
        <v>45</v>
      </c>
      <c r="L61" s="43"/>
    </row>
    <row r="62" spans="1:12" s="2" customFormat="1" ht="15" customHeight="1" x14ac:dyDescent="0.25">
      <c r="A62" s="23"/>
      <c r="B62" s="15"/>
      <c r="C62" s="11"/>
      <c r="D62" s="7" t="s">
        <v>23</v>
      </c>
      <c r="E62" s="42" t="s">
        <v>85</v>
      </c>
      <c r="F62" s="43">
        <v>50</v>
      </c>
      <c r="G62" s="43">
        <v>4.05</v>
      </c>
      <c r="H62" s="43">
        <v>0.85</v>
      </c>
      <c r="I62" s="43">
        <v>28.7</v>
      </c>
      <c r="J62" s="43">
        <v>122.5</v>
      </c>
      <c r="K62" s="44"/>
      <c r="L62" s="43"/>
    </row>
    <row r="63" spans="1:12" s="2" customFormat="1" ht="15" customHeight="1" x14ac:dyDescent="0.25">
      <c r="A63" s="24"/>
      <c r="B63" s="17"/>
      <c r="C63" s="8"/>
      <c r="D63" s="18" t="s">
        <v>33</v>
      </c>
      <c r="E63" s="9"/>
      <c r="F63" s="53">
        <f>SUM(F58:F62)</f>
        <v>500</v>
      </c>
      <c r="G63" s="19">
        <f>SUM(G58:G62)</f>
        <v>14.412999999999997</v>
      </c>
      <c r="H63" s="19">
        <f>SUM(H58:H62)</f>
        <v>22.445000000000004</v>
      </c>
      <c r="I63" s="19">
        <f>SUM(I58:I62)</f>
        <v>48.605999999999995</v>
      </c>
      <c r="J63" s="19">
        <f>SUM(J58:J62)</f>
        <v>586.20000000000005</v>
      </c>
      <c r="K63" s="25"/>
      <c r="L63" s="19">
        <f>SUM(L58:L62)</f>
        <v>0</v>
      </c>
    </row>
    <row r="64" spans="1:12" s="2" customFormat="1" ht="15" customHeight="1" x14ac:dyDescent="0.25">
      <c r="A64" s="26">
        <v>1</v>
      </c>
      <c r="B64" s="13">
        <v>4</v>
      </c>
      <c r="C64" s="10" t="s">
        <v>25</v>
      </c>
      <c r="D64" s="7" t="s">
        <v>26</v>
      </c>
      <c r="E64" s="42"/>
      <c r="F64" s="43"/>
      <c r="G64" s="43"/>
      <c r="H64" s="43"/>
      <c r="I64" s="43"/>
      <c r="J64" s="43"/>
      <c r="K64" s="44"/>
      <c r="L64" s="43"/>
    </row>
    <row r="65" spans="1:12" s="2" customFormat="1" ht="15" customHeight="1" x14ac:dyDescent="0.25">
      <c r="A65" s="14"/>
      <c r="B65" s="15"/>
      <c r="C65" s="11"/>
      <c r="D65" s="7" t="s">
        <v>27</v>
      </c>
      <c r="E65" s="42" t="s">
        <v>74</v>
      </c>
      <c r="F65" s="43">
        <v>220</v>
      </c>
      <c r="G65" s="43">
        <v>4.8949999999999996</v>
      </c>
      <c r="H65" s="43">
        <v>6.9340000000000002</v>
      </c>
      <c r="I65" s="43">
        <v>10.169</v>
      </c>
      <c r="J65" s="43">
        <v>142.6</v>
      </c>
      <c r="K65" s="44" t="s">
        <v>70</v>
      </c>
      <c r="L65" s="43"/>
    </row>
    <row r="66" spans="1:12" s="2" customFormat="1" ht="15" customHeight="1" x14ac:dyDescent="0.25">
      <c r="A66" s="23"/>
      <c r="B66" s="15"/>
      <c r="C66" s="11"/>
      <c r="D66" s="7" t="s">
        <v>28</v>
      </c>
      <c r="E66" s="42" t="s">
        <v>61</v>
      </c>
      <c r="F66" s="43">
        <v>100</v>
      </c>
      <c r="G66" s="43">
        <v>17.675999999999998</v>
      </c>
      <c r="H66" s="43">
        <v>12.336</v>
      </c>
      <c r="I66" s="43">
        <v>7.4370000000000003</v>
      </c>
      <c r="J66" s="43">
        <v>211.9</v>
      </c>
      <c r="K66" s="44" t="s">
        <v>105</v>
      </c>
      <c r="L66" s="43"/>
    </row>
    <row r="67" spans="1:12" s="2" customFormat="1" ht="15" customHeight="1" x14ac:dyDescent="0.25">
      <c r="A67" s="23"/>
      <c r="B67" s="15"/>
      <c r="C67" s="11"/>
      <c r="D67" s="7" t="s">
        <v>29</v>
      </c>
      <c r="E67" s="42" t="s">
        <v>40</v>
      </c>
      <c r="F67" s="43">
        <v>150</v>
      </c>
      <c r="G67" s="43">
        <v>8.4949999999999992</v>
      </c>
      <c r="H67" s="43">
        <v>6.9219999999999997</v>
      </c>
      <c r="I67" s="43">
        <v>41.706000000000003</v>
      </c>
      <c r="J67" s="43">
        <v>264.7</v>
      </c>
      <c r="K67" s="44">
        <v>282</v>
      </c>
      <c r="L67" s="43"/>
    </row>
    <row r="68" spans="1:12" s="2" customFormat="1" ht="15" customHeight="1" x14ac:dyDescent="0.25">
      <c r="A68" s="23"/>
      <c r="B68" s="15"/>
      <c r="C68" s="11"/>
      <c r="D68" s="7" t="s">
        <v>30</v>
      </c>
      <c r="E68" s="42" t="s">
        <v>60</v>
      </c>
      <c r="F68" s="43">
        <v>200</v>
      </c>
      <c r="G68" s="43">
        <v>1.8520000000000001</v>
      </c>
      <c r="H68" s="43">
        <v>1.8240000000000001</v>
      </c>
      <c r="I68" s="43">
        <v>23.542000000000002</v>
      </c>
      <c r="J68" s="43">
        <v>115.6</v>
      </c>
      <c r="K68" s="44" t="s">
        <v>106</v>
      </c>
      <c r="L68" s="43"/>
    </row>
    <row r="69" spans="1:12" s="2" customFormat="1" ht="15" customHeight="1" x14ac:dyDescent="0.25">
      <c r="A69" s="23"/>
      <c r="B69" s="15"/>
      <c r="C69" s="11"/>
      <c r="D69" s="7" t="s">
        <v>31</v>
      </c>
      <c r="E69" s="42" t="s">
        <v>87</v>
      </c>
      <c r="F69" s="43">
        <v>30</v>
      </c>
      <c r="G69" s="43">
        <v>2.4300000000000002</v>
      </c>
      <c r="H69" s="43">
        <v>0.51</v>
      </c>
      <c r="I69" s="43">
        <v>17.22</v>
      </c>
      <c r="J69" s="43">
        <v>73.5</v>
      </c>
      <c r="K69" s="44"/>
      <c r="L69" s="43"/>
    </row>
    <row r="70" spans="1:12" s="2" customFormat="1" ht="15" customHeight="1" x14ac:dyDescent="0.25">
      <c r="A70" s="23"/>
      <c r="B70" s="15"/>
      <c r="C70" s="11"/>
      <c r="D70" s="7" t="s">
        <v>32</v>
      </c>
      <c r="E70" s="42" t="s">
        <v>42</v>
      </c>
      <c r="F70" s="43">
        <v>30</v>
      </c>
      <c r="G70" s="43">
        <v>1.98</v>
      </c>
      <c r="H70" s="43">
        <v>0.33</v>
      </c>
      <c r="I70" s="43">
        <v>12.54</v>
      </c>
      <c r="J70" s="43">
        <v>62.1</v>
      </c>
      <c r="K70" s="44"/>
      <c r="L70" s="43"/>
    </row>
    <row r="71" spans="1:12" s="2" customFormat="1" ht="15" customHeight="1" x14ac:dyDescent="0.25">
      <c r="A71" s="24"/>
      <c r="B71" s="17"/>
      <c r="C71" s="8"/>
      <c r="D71" s="18" t="s">
        <v>33</v>
      </c>
      <c r="E71" s="9"/>
      <c r="F71" s="19">
        <f>SUM(F64:F70)</f>
        <v>730</v>
      </c>
      <c r="G71" s="19">
        <f>SUM(G64:G70)</f>
        <v>37.327999999999989</v>
      </c>
      <c r="H71" s="19">
        <f>SUM(H64:H70)</f>
        <v>28.856000000000002</v>
      </c>
      <c r="I71" s="19">
        <f>SUM(I64:I70)</f>
        <v>112.614</v>
      </c>
      <c r="J71" s="19">
        <f>SUM(J64:J70)</f>
        <v>870.40000000000009</v>
      </c>
      <c r="K71" s="25"/>
      <c r="L71" s="19">
        <f>SUM(L64:L70)</f>
        <v>0</v>
      </c>
    </row>
    <row r="72" spans="1:12" s="2" customFormat="1" ht="15" customHeight="1" x14ac:dyDescent="0.25">
      <c r="A72" s="23">
        <v>1</v>
      </c>
      <c r="B72" s="15">
        <v>4</v>
      </c>
      <c r="C72" s="11" t="s">
        <v>91</v>
      </c>
      <c r="D72" s="7"/>
      <c r="E72" s="42" t="s">
        <v>101</v>
      </c>
      <c r="F72" s="43">
        <v>100</v>
      </c>
      <c r="G72" s="43">
        <v>4.0000000000000001E-3</v>
      </c>
      <c r="H72" s="43">
        <v>1.4E-2</v>
      </c>
      <c r="I72" s="43">
        <v>3.2000000000000001E-2</v>
      </c>
      <c r="J72" s="43">
        <v>250</v>
      </c>
      <c r="K72" s="44"/>
      <c r="L72" s="43"/>
    </row>
    <row r="73" spans="1:12" s="2" customFormat="1" ht="15" customHeight="1" x14ac:dyDescent="0.25">
      <c r="A73" s="23"/>
      <c r="B73" s="15"/>
      <c r="C73" s="11"/>
      <c r="D73" s="7" t="s">
        <v>22</v>
      </c>
      <c r="E73" s="42" t="s">
        <v>41</v>
      </c>
      <c r="F73" s="43">
        <v>200</v>
      </c>
      <c r="G73" s="43">
        <v>0.27700000000000002</v>
      </c>
      <c r="H73" s="43">
        <v>0.13800000000000001</v>
      </c>
      <c r="I73" s="43">
        <v>14.38</v>
      </c>
      <c r="J73" s="43">
        <v>57.7</v>
      </c>
      <c r="K73" s="44" t="s">
        <v>45</v>
      </c>
      <c r="L73" s="43"/>
    </row>
    <row r="74" spans="1:12" s="2" customFormat="1" ht="15" customHeight="1" x14ac:dyDescent="0.25">
      <c r="A74" s="24"/>
      <c r="B74" s="17"/>
      <c r="C74" s="8"/>
      <c r="D74" s="18" t="s">
        <v>33</v>
      </c>
      <c r="E74" s="9"/>
      <c r="F74" s="19">
        <f>SUM(F72:F73)</f>
        <v>300</v>
      </c>
      <c r="G74" s="19">
        <f>SUM(G72:G73)</f>
        <v>0.28100000000000003</v>
      </c>
      <c r="H74" s="19">
        <f>SUM(H72:H73)</f>
        <v>0.15200000000000002</v>
      </c>
      <c r="I74" s="19">
        <f>SUM(I72:I73)</f>
        <v>14.412000000000001</v>
      </c>
      <c r="J74" s="19">
        <f>SUM(J72:J73)</f>
        <v>307.7</v>
      </c>
      <c r="K74" s="25"/>
      <c r="L74" s="19">
        <f>SUM(L69:L73)</f>
        <v>0</v>
      </c>
    </row>
    <row r="75" spans="1:12" s="2" customFormat="1" ht="15" customHeight="1" thickBot="1" x14ac:dyDescent="0.25">
      <c r="A75" s="29">
        <f>A58</f>
        <v>1</v>
      </c>
      <c r="B75" s="30">
        <f>B58</f>
        <v>4</v>
      </c>
      <c r="C75" s="62" t="s">
        <v>4</v>
      </c>
      <c r="D75" s="63"/>
      <c r="E75" s="31"/>
      <c r="F75" s="54">
        <f>F63+F71+F74</f>
        <v>1530</v>
      </c>
      <c r="G75" s="32">
        <f>G63+G71+G74</f>
        <v>52.021999999999984</v>
      </c>
      <c r="H75" s="32">
        <f>H63+H71+H74</f>
        <v>51.453000000000003</v>
      </c>
      <c r="I75" s="32">
        <f>I63+I71+I74</f>
        <v>175.63200000000001</v>
      </c>
      <c r="J75" s="32">
        <f>J63+J71+J74</f>
        <v>1764.3000000000002</v>
      </c>
      <c r="K75" s="32"/>
      <c r="L75" s="32">
        <f>L63+L71</f>
        <v>0</v>
      </c>
    </row>
    <row r="76" spans="1:12" s="2" customFormat="1" ht="15" customHeight="1" x14ac:dyDescent="0.25">
      <c r="A76" s="14">
        <v>1</v>
      </c>
      <c r="B76" s="15">
        <v>5</v>
      </c>
      <c r="C76" s="22" t="s">
        <v>20</v>
      </c>
      <c r="D76" s="5" t="s">
        <v>21</v>
      </c>
      <c r="E76" s="39" t="s">
        <v>55</v>
      </c>
      <c r="F76" s="40">
        <v>210</v>
      </c>
      <c r="G76" s="40">
        <v>7.54</v>
      </c>
      <c r="H76" s="40">
        <v>12.31</v>
      </c>
      <c r="I76" s="40">
        <v>35.021999999999998</v>
      </c>
      <c r="J76" s="40">
        <v>281.10000000000002</v>
      </c>
      <c r="K76" s="41">
        <v>289</v>
      </c>
      <c r="L76" s="40"/>
    </row>
    <row r="77" spans="1:12" s="2" customFormat="1" ht="15" customHeight="1" x14ac:dyDescent="0.25">
      <c r="A77" s="23"/>
      <c r="B77" s="15"/>
      <c r="C77" s="11"/>
      <c r="D77" s="51" t="s">
        <v>26</v>
      </c>
      <c r="E77" s="42" t="s">
        <v>100</v>
      </c>
      <c r="F77" s="43">
        <v>100</v>
      </c>
      <c r="G77" s="43">
        <v>0.94699999999999995</v>
      </c>
      <c r="H77" s="43">
        <v>14.943</v>
      </c>
      <c r="I77" s="43">
        <v>8.9640000000000004</v>
      </c>
      <c r="J77" s="43">
        <v>175.2</v>
      </c>
      <c r="K77" s="44">
        <v>72</v>
      </c>
      <c r="L77" s="43"/>
    </row>
    <row r="78" spans="1:12" s="2" customFormat="1" ht="15" customHeight="1" x14ac:dyDescent="0.25">
      <c r="A78" s="23"/>
      <c r="B78" s="15"/>
      <c r="C78" s="11"/>
      <c r="D78" s="7" t="s">
        <v>22</v>
      </c>
      <c r="E78" s="42" t="s">
        <v>58</v>
      </c>
      <c r="F78" s="43">
        <v>200</v>
      </c>
      <c r="G78" s="43">
        <v>0</v>
      </c>
      <c r="H78" s="43">
        <v>0</v>
      </c>
      <c r="I78" s="43">
        <v>1.7000000000000001E-2</v>
      </c>
      <c r="J78" s="43">
        <v>69</v>
      </c>
      <c r="K78" s="44">
        <v>123</v>
      </c>
      <c r="L78" s="43"/>
    </row>
    <row r="79" spans="1:12" s="2" customFormat="1" ht="15" customHeight="1" x14ac:dyDescent="0.25">
      <c r="A79" s="23"/>
      <c r="B79" s="15"/>
      <c r="C79" s="11"/>
      <c r="D79" s="7" t="s">
        <v>23</v>
      </c>
      <c r="E79" s="42" t="s">
        <v>88</v>
      </c>
      <c r="F79" s="43">
        <v>30</v>
      </c>
      <c r="G79" s="43">
        <v>2.4300000000000002</v>
      </c>
      <c r="H79" s="43">
        <v>0.51</v>
      </c>
      <c r="I79" s="43">
        <v>17.22</v>
      </c>
      <c r="J79" s="43">
        <v>73.5</v>
      </c>
      <c r="K79" s="44"/>
      <c r="L79" s="43"/>
    </row>
    <row r="80" spans="1:12" s="2" customFormat="1" ht="15" customHeight="1" x14ac:dyDescent="0.25">
      <c r="A80" s="24"/>
      <c r="B80" s="17"/>
      <c r="C80" s="8"/>
      <c r="D80" s="18" t="s">
        <v>33</v>
      </c>
      <c r="E80" s="9"/>
      <c r="F80" s="19">
        <f>SUM(F76:F79)</f>
        <v>540</v>
      </c>
      <c r="G80" s="19">
        <f>SUM(G76:G79)</f>
        <v>10.917</v>
      </c>
      <c r="H80" s="19">
        <f>SUM(H76:H79)</f>
        <v>27.763000000000002</v>
      </c>
      <c r="I80" s="19">
        <f>SUM(I76:I79)</f>
        <v>61.222999999999999</v>
      </c>
      <c r="J80" s="19">
        <f>SUM(J76:J79)</f>
        <v>598.79999999999995</v>
      </c>
      <c r="K80" s="25"/>
      <c r="L80" s="19">
        <f>SUM(L76:L79)</f>
        <v>0</v>
      </c>
    </row>
    <row r="81" spans="1:12" s="2" customFormat="1" ht="15" customHeight="1" x14ac:dyDescent="0.25">
      <c r="A81" s="26">
        <f>A76</f>
        <v>1</v>
      </c>
      <c r="B81" s="13">
        <f>B76</f>
        <v>5</v>
      </c>
      <c r="C81" s="10" t="s">
        <v>25</v>
      </c>
      <c r="D81" s="7" t="s">
        <v>26</v>
      </c>
      <c r="E81" s="42"/>
      <c r="F81" s="43"/>
      <c r="G81" s="43"/>
      <c r="H81" s="43"/>
      <c r="I81" s="43"/>
      <c r="J81" s="43"/>
      <c r="K81" s="44"/>
      <c r="L81" s="43"/>
    </row>
    <row r="82" spans="1:12" s="2" customFormat="1" ht="15" customHeight="1" x14ac:dyDescent="0.25">
      <c r="A82" s="23"/>
      <c r="B82" s="15"/>
      <c r="C82" s="11"/>
      <c r="D82" s="7" t="s">
        <v>27</v>
      </c>
      <c r="E82" s="42" t="s">
        <v>107</v>
      </c>
      <c r="F82" s="43">
        <v>220</v>
      </c>
      <c r="G82" s="43">
        <v>4.7</v>
      </c>
      <c r="H82" s="43">
        <v>6.86</v>
      </c>
      <c r="I82" s="43">
        <v>11.35</v>
      </c>
      <c r="J82" s="43">
        <v>135.80000000000001</v>
      </c>
      <c r="K82" s="44">
        <v>133</v>
      </c>
      <c r="L82" s="43"/>
    </row>
    <row r="83" spans="1:12" s="2" customFormat="1" ht="15" customHeight="1" x14ac:dyDescent="0.25">
      <c r="A83" s="23"/>
      <c r="B83" s="15"/>
      <c r="C83" s="11"/>
      <c r="D83" s="7" t="s">
        <v>28</v>
      </c>
      <c r="E83" s="55" t="s">
        <v>120</v>
      </c>
      <c r="F83" s="43">
        <v>125</v>
      </c>
      <c r="G83" s="43">
        <v>14.6</v>
      </c>
      <c r="H83" s="43">
        <v>24.4</v>
      </c>
      <c r="I83" s="43">
        <v>7.1</v>
      </c>
      <c r="J83" s="43">
        <v>304.89999999999998</v>
      </c>
      <c r="K83" s="44" t="s">
        <v>68</v>
      </c>
      <c r="L83" s="43"/>
    </row>
    <row r="84" spans="1:12" s="2" customFormat="1" ht="15" customHeight="1" x14ac:dyDescent="0.25">
      <c r="A84" s="23"/>
      <c r="B84" s="15"/>
      <c r="C84" s="11"/>
      <c r="D84" s="7" t="s">
        <v>29</v>
      </c>
      <c r="E84" s="42" t="s">
        <v>59</v>
      </c>
      <c r="F84" s="43">
        <v>150</v>
      </c>
      <c r="G84" s="43">
        <v>3.306</v>
      </c>
      <c r="H84" s="43">
        <v>5.5890000000000004</v>
      </c>
      <c r="I84" s="43">
        <v>22.414999999999999</v>
      </c>
      <c r="J84" s="43">
        <v>157.30000000000001</v>
      </c>
      <c r="K84" s="44">
        <v>525</v>
      </c>
      <c r="L84" s="43"/>
    </row>
    <row r="85" spans="1:12" s="2" customFormat="1" ht="15" customHeight="1" x14ac:dyDescent="0.25">
      <c r="A85" s="23"/>
      <c r="B85" s="15"/>
      <c r="C85" s="11"/>
      <c r="D85" s="7" t="s">
        <v>30</v>
      </c>
      <c r="E85" s="42" t="s">
        <v>41</v>
      </c>
      <c r="F85" s="43">
        <v>200</v>
      </c>
      <c r="G85" s="43">
        <v>0.27700000000000002</v>
      </c>
      <c r="H85" s="43">
        <v>0.13800000000000001</v>
      </c>
      <c r="I85" s="43">
        <v>14.38</v>
      </c>
      <c r="J85" s="43">
        <v>57.7</v>
      </c>
      <c r="K85" s="44" t="s">
        <v>45</v>
      </c>
      <c r="L85" s="43"/>
    </row>
    <row r="86" spans="1:12" s="2" customFormat="1" ht="15" customHeight="1" x14ac:dyDescent="0.25">
      <c r="A86" s="23"/>
      <c r="B86" s="15"/>
      <c r="C86" s="11"/>
      <c r="D86" s="7" t="s">
        <v>31</v>
      </c>
      <c r="E86" s="42" t="s">
        <v>86</v>
      </c>
      <c r="F86" s="43">
        <v>30</v>
      </c>
      <c r="G86" s="43">
        <v>2.4300000000000002</v>
      </c>
      <c r="H86" s="43">
        <v>0.51</v>
      </c>
      <c r="I86" s="43">
        <v>17.22</v>
      </c>
      <c r="J86" s="43">
        <v>73.5</v>
      </c>
      <c r="K86" s="44"/>
      <c r="L86" s="43"/>
    </row>
    <row r="87" spans="1:12" s="2" customFormat="1" ht="15" customHeight="1" x14ac:dyDescent="0.25">
      <c r="A87" s="23"/>
      <c r="B87" s="15"/>
      <c r="C87" s="11"/>
      <c r="D87" s="7" t="s">
        <v>32</v>
      </c>
      <c r="E87" s="42" t="s">
        <v>42</v>
      </c>
      <c r="F87" s="43">
        <v>30</v>
      </c>
      <c r="G87" s="43">
        <v>1.98</v>
      </c>
      <c r="H87" s="43">
        <v>0.33</v>
      </c>
      <c r="I87" s="43">
        <v>12.54</v>
      </c>
      <c r="J87" s="43">
        <v>62.1</v>
      </c>
      <c r="K87" s="44"/>
      <c r="L87" s="43"/>
    </row>
    <row r="88" spans="1:12" s="2" customFormat="1" ht="15" customHeight="1" x14ac:dyDescent="0.25">
      <c r="A88" s="24"/>
      <c r="B88" s="17"/>
      <c r="C88" s="8"/>
      <c r="D88" s="18" t="s">
        <v>33</v>
      </c>
      <c r="E88" s="9"/>
      <c r="F88" s="19">
        <f>SUM(F81:F87)</f>
        <v>755</v>
      </c>
      <c r="G88" s="19">
        <f>SUM(G81:G87)</f>
        <v>27.293000000000003</v>
      </c>
      <c r="H88" s="19">
        <f>SUM(H81:H87)</f>
        <v>37.826999999999991</v>
      </c>
      <c r="I88" s="19">
        <f>SUM(I81:I87)</f>
        <v>85.004999999999995</v>
      </c>
      <c r="J88" s="19">
        <f>SUM(J81:J87)</f>
        <v>791.30000000000007</v>
      </c>
      <c r="K88" s="25"/>
      <c r="L88" s="19">
        <f>SUM(L81:L87)</f>
        <v>0</v>
      </c>
    </row>
    <row r="89" spans="1:12" s="2" customFormat="1" ht="15" customHeight="1" x14ac:dyDescent="0.25">
      <c r="A89" s="23">
        <v>1</v>
      </c>
      <c r="B89" s="15">
        <v>5</v>
      </c>
      <c r="C89" s="11" t="s">
        <v>91</v>
      </c>
      <c r="D89" s="7"/>
      <c r="E89" s="42" t="s">
        <v>92</v>
      </c>
      <c r="F89" s="43">
        <v>100</v>
      </c>
      <c r="G89" s="43">
        <v>8.6999999999999993</v>
      </c>
      <c r="H89" s="43">
        <v>13.5</v>
      </c>
      <c r="I89" s="43">
        <v>49.1</v>
      </c>
      <c r="J89" s="43">
        <v>325</v>
      </c>
      <c r="K89" s="44"/>
      <c r="L89" s="43"/>
    </row>
    <row r="90" spans="1:12" s="2" customFormat="1" ht="15" customHeight="1" x14ac:dyDescent="0.25">
      <c r="A90" s="23"/>
      <c r="B90" s="15"/>
      <c r="C90" s="11"/>
      <c r="D90" s="7" t="s">
        <v>22</v>
      </c>
      <c r="E90" s="42" t="s">
        <v>108</v>
      </c>
      <c r="F90" s="43">
        <v>200</v>
      </c>
      <c r="G90" s="43">
        <v>0.01</v>
      </c>
      <c r="H90" s="43">
        <v>0</v>
      </c>
      <c r="I90" s="43">
        <v>0.02</v>
      </c>
      <c r="J90" s="43">
        <v>55</v>
      </c>
      <c r="K90" s="44" t="s">
        <v>45</v>
      </c>
      <c r="L90" s="43"/>
    </row>
    <row r="91" spans="1:12" s="2" customFormat="1" ht="15" customHeight="1" x14ac:dyDescent="0.25">
      <c r="A91" s="24"/>
      <c r="B91" s="17"/>
      <c r="C91" s="8"/>
      <c r="D91" s="18" t="s">
        <v>33</v>
      </c>
      <c r="E91" s="9"/>
      <c r="F91" s="19">
        <f>SUM(F89:F90)</f>
        <v>300</v>
      </c>
      <c r="G91" s="19">
        <f>SUM(G89:G90)</f>
        <v>8.7099999999999991</v>
      </c>
      <c r="H91" s="19">
        <f>SUM(H89:H90)</f>
        <v>13.5</v>
      </c>
      <c r="I91" s="19">
        <f>SUM(I89:I90)</f>
        <v>49.120000000000005</v>
      </c>
      <c r="J91" s="19">
        <f>SUM(J89:J90)</f>
        <v>380</v>
      </c>
      <c r="K91" s="25"/>
      <c r="L91" s="19">
        <f>SUM(L86:L90)</f>
        <v>0</v>
      </c>
    </row>
    <row r="92" spans="1:12" s="2" customFormat="1" ht="15" customHeight="1" thickBot="1" x14ac:dyDescent="0.25">
      <c r="A92" s="29">
        <f>A76</f>
        <v>1</v>
      </c>
      <c r="B92" s="30">
        <f>B76</f>
        <v>5</v>
      </c>
      <c r="C92" s="62" t="s">
        <v>4</v>
      </c>
      <c r="D92" s="63"/>
      <c r="E92" s="31"/>
      <c r="F92" s="32">
        <f>F80+F88+F91</f>
        <v>1595</v>
      </c>
      <c r="G92" s="32">
        <f>G80+G88+G91</f>
        <v>46.92</v>
      </c>
      <c r="H92" s="32">
        <f>H80+H88+H91</f>
        <v>79.089999999999989</v>
      </c>
      <c r="I92" s="32">
        <f>I80+I88+I91</f>
        <v>195.34800000000001</v>
      </c>
      <c r="J92" s="32">
        <f>J80+J88+J91</f>
        <v>1770.1</v>
      </c>
      <c r="K92" s="32"/>
      <c r="L92" s="32">
        <f>L80+L88</f>
        <v>0</v>
      </c>
    </row>
    <row r="93" spans="1:12" s="2" customFormat="1" ht="15" customHeight="1" x14ac:dyDescent="0.25">
      <c r="A93" s="20">
        <v>2</v>
      </c>
      <c r="B93" s="21">
        <v>1</v>
      </c>
      <c r="C93" s="22" t="s">
        <v>20</v>
      </c>
      <c r="D93" s="5" t="s">
        <v>21</v>
      </c>
      <c r="E93" s="39" t="s">
        <v>47</v>
      </c>
      <c r="F93" s="40">
        <v>210</v>
      </c>
      <c r="G93" s="40">
        <v>6.8949999999999996</v>
      </c>
      <c r="H93" s="40">
        <v>11.645</v>
      </c>
      <c r="I93" s="40">
        <v>31.945</v>
      </c>
      <c r="J93" s="40">
        <v>259.60000000000002</v>
      </c>
      <c r="K93" s="41">
        <v>289.17</v>
      </c>
      <c r="L93" s="40"/>
    </row>
    <row r="94" spans="1:12" s="2" customFormat="1" ht="15" customHeight="1" x14ac:dyDescent="0.25">
      <c r="A94" s="14"/>
      <c r="B94" s="15"/>
      <c r="C94" s="11"/>
      <c r="D94" s="51" t="s">
        <v>26</v>
      </c>
      <c r="E94" s="42" t="s">
        <v>98</v>
      </c>
      <c r="F94" s="43">
        <v>40</v>
      </c>
      <c r="G94" s="43">
        <v>1.82</v>
      </c>
      <c r="H94" s="43">
        <v>16.079999999999998</v>
      </c>
      <c r="I94" s="43">
        <v>9.6</v>
      </c>
      <c r="J94" s="43">
        <v>181.8</v>
      </c>
      <c r="K94" s="44">
        <v>1</v>
      </c>
      <c r="L94" s="43"/>
    </row>
    <row r="95" spans="1:12" s="2" customFormat="1" ht="15" customHeight="1" x14ac:dyDescent="0.25">
      <c r="A95" s="23"/>
      <c r="B95" s="15"/>
      <c r="C95" s="11"/>
      <c r="D95" s="7" t="s">
        <v>30</v>
      </c>
      <c r="E95" s="42" t="s">
        <v>41</v>
      </c>
      <c r="F95" s="43">
        <v>200</v>
      </c>
      <c r="G95" s="43">
        <v>0.27700000000000002</v>
      </c>
      <c r="H95" s="43">
        <v>0.13800000000000001</v>
      </c>
      <c r="I95" s="43">
        <v>14.38</v>
      </c>
      <c r="J95" s="43">
        <v>57.7</v>
      </c>
      <c r="K95" s="44" t="s">
        <v>45</v>
      </c>
      <c r="L95" s="43"/>
    </row>
    <row r="96" spans="1:12" s="2" customFormat="1" ht="15" customHeight="1" x14ac:dyDescent="0.25">
      <c r="A96" s="23"/>
      <c r="B96" s="15"/>
      <c r="C96" s="11"/>
      <c r="D96" s="7" t="s">
        <v>23</v>
      </c>
      <c r="E96" s="42" t="s">
        <v>88</v>
      </c>
      <c r="F96" s="43">
        <v>50</v>
      </c>
      <c r="G96" s="43">
        <v>4.05</v>
      </c>
      <c r="H96" s="43">
        <v>0.85</v>
      </c>
      <c r="I96" s="43">
        <v>28.7</v>
      </c>
      <c r="J96" s="43">
        <v>122.5</v>
      </c>
      <c r="K96" s="44"/>
      <c r="L96" s="43"/>
    </row>
    <row r="97" spans="1:12" s="2" customFormat="1" ht="15" customHeight="1" x14ac:dyDescent="0.25">
      <c r="A97" s="24"/>
      <c r="B97" s="17"/>
      <c r="C97" s="8"/>
      <c r="D97" s="18" t="s">
        <v>33</v>
      </c>
      <c r="E97" s="9"/>
      <c r="F97" s="19">
        <f>SUM(F93:F96)</f>
        <v>500</v>
      </c>
      <c r="G97" s="19">
        <f>SUM(G93:G96)</f>
        <v>13.041999999999998</v>
      </c>
      <c r="H97" s="19">
        <f>SUM(H93:H96)</f>
        <v>28.713000000000001</v>
      </c>
      <c r="I97" s="19">
        <f>SUM(I93:I96)</f>
        <v>84.625</v>
      </c>
      <c r="J97" s="19">
        <f>SUM(J93:J96)</f>
        <v>621.6</v>
      </c>
      <c r="K97" s="25"/>
      <c r="L97" s="19">
        <f>SUM(L93:L96)</f>
        <v>0</v>
      </c>
    </row>
    <row r="98" spans="1:12" s="2" customFormat="1" ht="15" customHeight="1" x14ac:dyDescent="0.25">
      <c r="A98" s="26">
        <f>A93</f>
        <v>2</v>
      </c>
      <c r="B98" s="13">
        <f>B93</f>
        <v>1</v>
      </c>
      <c r="C98" s="10" t="s">
        <v>25</v>
      </c>
      <c r="D98" s="7"/>
      <c r="E98" s="42"/>
      <c r="F98" s="43"/>
      <c r="G98" s="43"/>
      <c r="H98" s="43"/>
      <c r="I98" s="43"/>
      <c r="J98" s="43"/>
      <c r="K98" s="44"/>
      <c r="L98" s="43"/>
    </row>
    <row r="99" spans="1:12" s="2" customFormat="1" ht="15" customHeight="1" x14ac:dyDescent="0.25">
      <c r="A99" s="23"/>
      <c r="B99" s="15"/>
      <c r="C99" s="11"/>
      <c r="D99" s="7" t="s">
        <v>27</v>
      </c>
      <c r="E99" s="42" t="s">
        <v>75</v>
      </c>
      <c r="F99" s="43">
        <v>220</v>
      </c>
      <c r="G99" s="43">
        <v>4.8630000000000004</v>
      </c>
      <c r="H99" s="43">
        <v>6.8849999999999998</v>
      </c>
      <c r="I99" s="43">
        <v>8.84</v>
      </c>
      <c r="J99" s="43">
        <v>114.6</v>
      </c>
      <c r="K99" s="44">
        <v>145</v>
      </c>
      <c r="L99" s="43"/>
    </row>
    <row r="100" spans="1:12" s="2" customFormat="1" ht="15" customHeight="1" x14ac:dyDescent="0.25">
      <c r="A100" s="23"/>
      <c r="B100" s="15"/>
      <c r="C100" s="11"/>
      <c r="D100" s="7" t="s">
        <v>28</v>
      </c>
      <c r="E100" s="42" t="s">
        <v>121</v>
      </c>
      <c r="F100" s="43">
        <v>90</v>
      </c>
      <c r="G100" s="43">
        <v>16.861000000000001</v>
      </c>
      <c r="H100" s="43">
        <v>8.593</v>
      </c>
      <c r="I100" s="43">
        <v>17.114999999999998</v>
      </c>
      <c r="J100" s="43">
        <v>208.3</v>
      </c>
      <c r="K100" s="44">
        <v>499</v>
      </c>
      <c r="L100" s="43"/>
    </row>
    <row r="101" spans="1:12" s="2" customFormat="1" ht="15" customHeight="1" x14ac:dyDescent="0.25">
      <c r="A101" s="23"/>
      <c r="B101" s="15"/>
      <c r="C101" s="11"/>
      <c r="D101" s="7"/>
      <c r="E101" s="42" t="s">
        <v>40</v>
      </c>
      <c r="F101" s="43">
        <v>150</v>
      </c>
      <c r="G101" s="43">
        <v>8.4949999999999992</v>
      </c>
      <c r="H101" s="43">
        <v>6.9219999999999997</v>
      </c>
      <c r="I101" s="43">
        <v>41.706000000000003</v>
      </c>
      <c r="J101" s="43">
        <v>264.7</v>
      </c>
      <c r="K101" s="44">
        <v>282</v>
      </c>
      <c r="L101" s="43"/>
    </row>
    <row r="102" spans="1:12" s="2" customFormat="1" ht="15" customHeight="1" x14ac:dyDescent="0.25">
      <c r="A102" s="23"/>
      <c r="B102" s="15"/>
      <c r="C102" s="11"/>
      <c r="D102" s="7"/>
      <c r="E102" s="42" t="s">
        <v>43</v>
      </c>
      <c r="F102" s="43">
        <v>30</v>
      </c>
      <c r="G102" s="43">
        <v>0.38200000000000001</v>
      </c>
      <c r="H102" s="43">
        <v>1.2150000000000001</v>
      </c>
      <c r="I102" s="43">
        <v>1.696</v>
      </c>
      <c r="J102" s="43">
        <v>19.899999999999999</v>
      </c>
      <c r="K102" s="44" t="s">
        <v>46</v>
      </c>
      <c r="L102" s="43"/>
    </row>
    <row r="103" spans="1:12" s="2" customFormat="1" ht="15" customHeight="1" x14ac:dyDescent="0.25">
      <c r="A103" s="23"/>
      <c r="B103" s="15"/>
      <c r="C103" s="11"/>
      <c r="D103" s="7" t="s">
        <v>30</v>
      </c>
      <c r="E103" s="42" t="s">
        <v>54</v>
      </c>
      <c r="F103" s="43">
        <v>200</v>
      </c>
      <c r="G103" s="43">
        <v>0.32100000000000001</v>
      </c>
      <c r="H103" s="43">
        <v>0.09</v>
      </c>
      <c r="I103" s="43">
        <v>13.65</v>
      </c>
      <c r="J103" s="43">
        <v>56.3</v>
      </c>
      <c r="K103" s="44">
        <v>123</v>
      </c>
      <c r="L103" s="43"/>
    </row>
    <row r="104" spans="1:12" s="2" customFormat="1" ht="15" customHeight="1" x14ac:dyDescent="0.25">
      <c r="A104" s="23"/>
      <c r="B104" s="15"/>
      <c r="C104" s="11"/>
      <c r="D104" s="7" t="s">
        <v>31</v>
      </c>
      <c r="E104" s="42" t="s">
        <v>86</v>
      </c>
      <c r="F104" s="43">
        <v>30</v>
      </c>
      <c r="G104" s="43">
        <v>2.4300000000000002</v>
      </c>
      <c r="H104" s="43">
        <v>0.51</v>
      </c>
      <c r="I104" s="43">
        <v>17.22</v>
      </c>
      <c r="J104" s="43">
        <v>73.5</v>
      </c>
      <c r="K104" s="44"/>
      <c r="L104" s="43"/>
    </row>
    <row r="105" spans="1:12" s="2" customFormat="1" ht="15" customHeight="1" x14ac:dyDescent="0.25">
      <c r="A105" s="23"/>
      <c r="B105" s="15"/>
      <c r="C105" s="11"/>
      <c r="D105" s="7" t="s">
        <v>32</v>
      </c>
      <c r="E105" s="42" t="s">
        <v>42</v>
      </c>
      <c r="F105" s="43">
        <v>30</v>
      </c>
      <c r="G105" s="43">
        <v>1.98</v>
      </c>
      <c r="H105" s="43">
        <v>0.33</v>
      </c>
      <c r="I105" s="43">
        <v>12.54</v>
      </c>
      <c r="J105" s="43">
        <v>62.1</v>
      </c>
      <c r="K105" s="44"/>
      <c r="L105" s="43"/>
    </row>
    <row r="106" spans="1:12" s="2" customFormat="1" ht="15" customHeight="1" x14ac:dyDescent="0.25">
      <c r="A106" s="23"/>
      <c r="B106" s="15"/>
      <c r="C106" s="11"/>
      <c r="D106" s="51" t="s">
        <v>24</v>
      </c>
      <c r="E106" s="42" t="s">
        <v>122</v>
      </c>
      <c r="F106" s="43">
        <v>100</v>
      </c>
      <c r="G106" s="43">
        <v>0.8</v>
      </c>
      <c r="H106" s="43">
        <v>0.2</v>
      </c>
      <c r="I106" s="43">
        <v>7.5</v>
      </c>
      <c r="J106" s="43">
        <v>38</v>
      </c>
      <c r="K106" s="44"/>
      <c r="L106" s="43"/>
    </row>
    <row r="107" spans="1:12" s="2" customFormat="1" ht="15" customHeight="1" x14ac:dyDescent="0.25">
      <c r="A107" s="24"/>
      <c r="B107" s="17"/>
      <c r="C107" s="8"/>
      <c r="D107" s="18" t="s">
        <v>33</v>
      </c>
      <c r="E107" s="9"/>
      <c r="F107" s="19">
        <f>SUM(F98:F106)</f>
        <v>850</v>
      </c>
      <c r="G107" s="19">
        <f>SUM(G98:G106)</f>
        <v>36.131999999999998</v>
      </c>
      <c r="H107" s="19">
        <f>SUM(H98:H106)</f>
        <v>24.744999999999997</v>
      </c>
      <c r="I107" s="19">
        <f>SUM(I98:I106)</f>
        <v>120.267</v>
      </c>
      <c r="J107" s="19">
        <f>SUM(J98:J106)</f>
        <v>837.39999999999986</v>
      </c>
      <c r="K107" s="25"/>
      <c r="L107" s="19">
        <f>SUM(L98:L106)</f>
        <v>0</v>
      </c>
    </row>
    <row r="108" spans="1:12" s="2" customFormat="1" ht="15" customHeight="1" x14ac:dyDescent="0.25">
      <c r="A108" s="23">
        <v>2</v>
      </c>
      <c r="B108" s="15">
        <v>1</v>
      </c>
      <c r="C108" s="11" t="s">
        <v>91</v>
      </c>
      <c r="D108" s="7"/>
      <c r="E108" s="42" t="s">
        <v>92</v>
      </c>
      <c r="F108" s="43">
        <v>100</v>
      </c>
      <c r="G108" s="43">
        <v>8.6999999999999993</v>
      </c>
      <c r="H108" s="43">
        <v>13.5</v>
      </c>
      <c r="I108" s="43">
        <v>49.1</v>
      </c>
      <c r="J108" s="43">
        <v>325</v>
      </c>
      <c r="K108" s="44"/>
      <c r="L108" s="43"/>
    </row>
    <row r="109" spans="1:12" s="2" customFormat="1" ht="15" customHeight="1" x14ac:dyDescent="0.25">
      <c r="A109" s="23"/>
      <c r="B109" s="15"/>
      <c r="C109" s="11"/>
      <c r="D109" s="7" t="s">
        <v>22</v>
      </c>
      <c r="E109" s="42" t="s">
        <v>96</v>
      </c>
      <c r="F109" s="43">
        <v>200</v>
      </c>
      <c r="G109" s="43">
        <v>1E-3</v>
      </c>
      <c r="H109" s="43">
        <v>0</v>
      </c>
      <c r="I109" s="43">
        <v>0.02</v>
      </c>
      <c r="J109" s="43">
        <v>55</v>
      </c>
      <c r="K109" s="44" t="s">
        <v>45</v>
      </c>
      <c r="L109" s="43"/>
    </row>
    <row r="110" spans="1:12" s="2" customFormat="1" ht="15" customHeight="1" x14ac:dyDescent="0.25">
      <c r="A110" s="24"/>
      <c r="B110" s="17"/>
      <c r="C110" s="8"/>
      <c r="D110" s="18" t="s">
        <v>33</v>
      </c>
      <c r="E110" s="9"/>
      <c r="F110" s="19">
        <f>SUM(F108:F109)</f>
        <v>300</v>
      </c>
      <c r="G110" s="19">
        <v>9</v>
      </c>
      <c r="H110" s="19">
        <v>13.6</v>
      </c>
      <c r="I110" s="19">
        <v>63.5</v>
      </c>
      <c r="J110" s="19">
        <v>380</v>
      </c>
      <c r="K110" s="25"/>
      <c r="L110" s="19">
        <f>SUM(L103:L109)</f>
        <v>0</v>
      </c>
    </row>
    <row r="111" spans="1:12" s="2" customFormat="1" ht="15" customHeight="1" thickBot="1" x14ac:dyDescent="0.25">
      <c r="A111" s="29">
        <f>A93</f>
        <v>2</v>
      </c>
      <c r="B111" s="30">
        <f>B93</f>
        <v>1</v>
      </c>
      <c r="C111" s="62" t="s">
        <v>4</v>
      </c>
      <c r="D111" s="63"/>
      <c r="E111" s="31"/>
      <c r="F111" s="32">
        <f>F97+F107+F110</f>
        <v>1650</v>
      </c>
      <c r="G111" s="32">
        <f>G97+G107+G110</f>
        <v>58.173999999999992</v>
      </c>
      <c r="H111" s="32">
        <f>H97+H107+H110</f>
        <v>67.057999999999993</v>
      </c>
      <c r="I111" s="32">
        <f>I97+I107+I110</f>
        <v>268.392</v>
      </c>
      <c r="J111" s="32">
        <f>J97+J107+J110</f>
        <v>1839</v>
      </c>
      <c r="K111" s="32"/>
      <c r="L111" s="32">
        <f>L97+L107</f>
        <v>0</v>
      </c>
    </row>
    <row r="112" spans="1:12" s="2" customFormat="1" ht="15" customHeight="1" x14ac:dyDescent="0.25">
      <c r="A112" s="14">
        <v>2</v>
      </c>
      <c r="B112" s="15">
        <v>2</v>
      </c>
      <c r="C112" s="22" t="s">
        <v>20</v>
      </c>
      <c r="D112" s="5" t="s">
        <v>21</v>
      </c>
      <c r="E112" s="39" t="s">
        <v>76</v>
      </c>
      <c r="F112" s="40">
        <v>210</v>
      </c>
      <c r="G112" s="40">
        <v>7.2939999999999996</v>
      </c>
      <c r="H112" s="40">
        <v>11.968999999999999</v>
      </c>
      <c r="I112" s="40">
        <v>37.923999999999999</v>
      </c>
      <c r="J112" s="40">
        <v>239.4</v>
      </c>
      <c r="K112" s="41" t="s">
        <v>71</v>
      </c>
      <c r="L112" s="40"/>
    </row>
    <row r="113" spans="1:12" s="2" customFormat="1" ht="15" customHeight="1" x14ac:dyDescent="0.25">
      <c r="A113" s="23"/>
      <c r="B113" s="15"/>
      <c r="C113" s="11"/>
      <c r="D113" s="51" t="s">
        <v>26</v>
      </c>
      <c r="E113" s="42" t="s">
        <v>104</v>
      </c>
      <c r="F113" s="43">
        <v>100</v>
      </c>
      <c r="G113" s="43">
        <v>1.7849999999999999</v>
      </c>
      <c r="H113" s="43">
        <v>10.733000000000001</v>
      </c>
      <c r="I113" s="43">
        <v>8.5489999999999995</v>
      </c>
      <c r="J113" s="43">
        <v>138.5</v>
      </c>
      <c r="K113" s="44">
        <v>75</v>
      </c>
      <c r="L113" s="43"/>
    </row>
    <row r="114" spans="1:12" s="2" customFormat="1" ht="15" customHeight="1" x14ac:dyDescent="0.25">
      <c r="A114" s="14"/>
      <c r="B114" s="15"/>
      <c r="C114" s="11"/>
      <c r="D114" s="7" t="s">
        <v>22</v>
      </c>
      <c r="E114" s="42" t="s">
        <v>48</v>
      </c>
      <c r="F114" s="43">
        <v>200</v>
      </c>
      <c r="G114" s="43">
        <v>0</v>
      </c>
      <c r="H114" s="43">
        <v>0</v>
      </c>
      <c r="I114" s="43">
        <v>2.4E-2</v>
      </c>
      <c r="J114" s="43">
        <v>88</v>
      </c>
      <c r="K114" s="44"/>
      <c r="L114" s="43"/>
    </row>
    <row r="115" spans="1:12" s="2" customFormat="1" ht="15" customHeight="1" x14ac:dyDescent="0.25">
      <c r="A115" s="14"/>
      <c r="B115" s="15"/>
      <c r="C115" s="11"/>
      <c r="D115" s="7" t="s">
        <v>23</v>
      </c>
      <c r="E115" s="42" t="s">
        <v>86</v>
      </c>
      <c r="F115" s="43">
        <v>30</v>
      </c>
      <c r="G115" s="43">
        <v>2.4300000000000002</v>
      </c>
      <c r="H115" s="43">
        <v>0.51</v>
      </c>
      <c r="I115" s="43">
        <v>17.22</v>
      </c>
      <c r="J115" s="43">
        <v>73.5</v>
      </c>
      <c r="K115" s="44"/>
      <c r="L115" s="43"/>
    </row>
    <row r="116" spans="1:12" s="2" customFormat="1" ht="15" customHeight="1" x14ac:dyDescent="0.25">
      <c r="A116" s="16"/>
      <c r="B116" s="17"/>
      <c r="C116" s="8"/>
      <c r="D116" s="18" t="s">
        <v>33</v>
      </c>
      <c r="E116" s="9"/>
      <c r="F116" s="19">
        <f>SUM(F112:F115)</f>
        <v>540</v>
      </c>
      <c r="G116" s="19">
        <f>SUM(G112:G115)</f>
        <v>11.508999999999999</v>
      </c>
      <c r="H116" s="19">
        <f>SUM(H112:H115)</f>
        <v>23.212</v>
      </c>
      <c r="I116" s="19">
        <f>SUM(I112:I115)</f>
        <v>63.716999999999999</v>
      </c>
      <c r="J116" s="19">
        <f>SUM(J112:J115)</f>
        <v>539.4</v>
      </c>
      <c r="K116" s="25"/>
      <c r="L116" s="19">
        <f>SUM(L112:L115)</f>
        <v>0</v>
      </c>
    </row>
    <row r="117" spans="1:12" s="2" customFormat="1" ht="15" customHeight="1" x14ac:dyDescent="0.25">
      <c r="A117" s="13">
        <f>A112</f>
        <v>2</v>
      </c>
      <c r="B117" s="13">
        <f>B112</f>
        <v>2</v>
      </c>
      <c r="C117" s="10" t="s">
        <v>25</v>
      </c>
      <c r="D117" s="7" t="s">
        <v>26</v>
      </c>
      <c r="E117" s="42"/>
      <c r="F117" s="43"/>
      <c r="G117" s="43"/>
      <c r="H117" s="43"/>
      <c r="I117" s="43"/>
      <c r="J117" s="43"/>
      <c r="K117" s="44"/>
      <c r="L117" s="43"/>
    </row>
    <row r="118" spans="1:12" s="2" customFormat="1" ht="15" customHeight="1" x14ac:dyDescent="0.25">
      <c r="A118" s="14"/>
      <c r="B118" s="15"/>
      <c r="C118" s="11"/>
      <c r="D118" s="7" t="s">
        <v>27</v>
      </c>
      <c r="E118" s="42" t="s">
        <v>62</v>
      </c>
      <c r="F118" s="43">
        <v>285</v>
      </c>
      <c r="G118" s="43">
        <v>9.9499999999999993</v>
      </c>
      <c r="H118" s="43">
        <v>7.7709999999999999</v>
      </c>
      <c r="I118" s="43">
        <v>36.451000000000001</v>
      </c>
      <c r="J118" s="43">
        <v>243.1</v>
      </c>
      <c r="K118" s="44" t="s">
        <v>70</v>
      </c>
      <c r="L118" s="43"/>
    </row>
    <row r="119" spans="1:12" s="2" customFormat="1" ht="15" customHeight="1" x14ac:dyDescent="0.25">
      <c r="A119" s="14"/>
      <c r="B119" s="15"/>
      <c r="C119" s="11"/>
      <c r="D119" s="7" t="s">
        <v>28</v>
      </c>
      <c r="E119" s="42" t="s">
        <v>63</v>
      </c>
      <c r="F119" s="43">
        <v>175</v>
      </c>
      <c r="G119" s="43">
        <v>26.831</v>
      </c>
      <c r="H119" s="43">
        <v>18.728000000000002</v>
      </c>
      <c r="I119" s="43">
        <v>37.911000000000001</v>
      </c>
      <c r="J119" s="43">
        <v>427.1</v>
      </c>
      <c r="K119" s="44">
        <v>326</v>
      </c>
      <c r="L119" s="43"/>
    </row>
    <row r="120" spans="1:12" s="2" customFormat="1" ht="15" customHeight="1" x14ac:dyDescent="0.25">
      <c r="A120" s="14"/>
      <c r="B120" s="15"/>
      <c r="C120" s="11"/>
      <c r="D120" s="7" t="s">
        <v>30</v>
      </c>
      <c r="E120" s="42" t="s">
        <v>51</v>
      </c>
      <c r="F120" s="43">
        <v>200</v>
      </c>
      <c r="G120" s="43">
        <v>3.16</v>
      </c>
      <c r="H120" s="43">
        <v>3.4</v>
      </c>
      <c r="I120" s="43">
        <v>27.1</v>
      </c>
      <c r="J120" s="43">
        <v>149.30000000000001</v>
      </c>
      <c r="K120" s="44">
        <v>725</v>
      </c>
      <c r="L120" s="43"/>
    </row>
    <row r="121" spans="1:12" s="2" customFormat="1" ht="15" customHeight="1" x14ac:dyDescent="0.25">
      <c r="A121" s="14"/>
      <c r="B121" s="15"/>
      <c r="C121" s="11"/>
      <c r="D121" s="7" t="s">
        <v>23</v>
      </c>
      <c r="E121" s="42" t="s">
        <v>86</v>
      </c>
      <c r="F121" s="43">
        <v>30</v>
      </c>
      <c r="G121" s="43">
        <v>2.4300000000000002</v>
      </c>
      <c r="H121" s="43">
        <v>0.51</v>
      </c>
      <c r="I121" s="43">
        <v>17.22</v>
      </c>
      <c r="J121" s="43">
        <v>73.5</v>
      </c>
      <c r="K121" s="44"/>
      <c r="L121" s="43"/>
    </row>
    <row r="122" spans="1:12" s="2" customFormat="1" ht="15" customHeight="1" x14ac:dyDescent="0.25">
      <c r="A122" s="14"/>
      <c r="B122" s="15"/>
      <c r="C122" s="11"/>
      <c r="D122" s="7" t="s">
        <v>32</v>
      </c>
      <c r="E122" s="42" t="s">
        <v>42</v>
      </c>
      <c r="F122" s="43">
        <v>30</v>
      </c>
      <c r="G122" s="43">
        <v>1.98</v>
      </c>
      <c r="H122" s="43">
        <v>0.33</v>
      </c>
      <c r="I122" s="43">
        <v>12.54</v>
      </c>
      <c r="J122" s="43">
        <v>62.1</v>
      </c>
      <c r="K122" s="44"/>
      <c r="L122" s="43"/>
    </row>
    <row r="123" spans="1:12" s="2" customFormat="1" ht="15" customHeight="1" x14ac:dyDescent="0.25">
      <c r="A123" s="16"/>
      <c r="B123" s="17"/>
      <c r="C123" s="8"/>
      <c r="D123" s="18" t="s">
        <v>33</v>
      </c>
      <c r="E123" s="9"/>
      <c r="F123" s="19">
        <f>SUM(F117:F122)</f>
        <v>720</v>
      </c>
      <c r="G123" s="19">
        <f>SUM(G117:G122)</f>
        <v>44.350999999999999</v>
      </c>
      <c r="H123" s="19">
        <f>SUM(H117:H122)</f>
        <v>30.739000000000001</v>
      </c>
      <c r="I123" s="19">
        <f>SUM(I117:I122)</f>
        <v>131.22199999999998</v>
      </c>
      <c r="J123" s="19">
        <f>SUM(J117:J122)</f>
        <v>955.1</v>
      </c>
      <c r="K123" s="25"/>
      <c r="L123" s="19">
        <f>SUM(L117:L122)</f>
        <v>0</v>
      </c>
    </row>
    <row r="124" spans="1:12" s="2" customFormat="1" ht="15" customHeight="1" x14ac:dyDescent="0.25">
      <c r="A124" s="23">
        <v>2</v>
      </c>
      <c r="B124" s="15">
        <v>2</v>
      </c>
      <c r="C124" s="11" t="s">
        <v>91</v>
      </c>
      <c r="D124" s="7"/>
      <c r="E124" s="42" t="s">
        <v>101</v>
      </c>
      <c r="F124" s="43">
        <v>100</v>
      </c>
      <c r="G124" s="43">
        <v>4.0000000000000001E-3</v>
      </c>
      <c r="H124" s="43">
        <v>1.4E-2</v>
      </c>
      <c r="I124" s="43">
        <v>3.2000000000000001E-2</v>
      </c>
      <c r="J124" s="43">
        <v>250</v>
      </c>
      <c r="K124" s="44"/>
      <c r="L124" s="43"/>
    </row>
    <row r="125" spans="1:12" s="2" customFormat="1" ht="15" customHeight="1" x14ac:dyDescent="0.25">
      <c r="A125" s="23"/>
      <c r="B125" s="15"/>
      <c r="C125" s="11"/>
      <c r="D125" s="7" t="s">
        <v>30</v>
      </c>
      <c r="E125" s="42" t="s">
        <v>41</v>
      </c>
      <c r="F125" s="43">
        <v>200</v>
      </c>
      <c r="G125" s="43">
        <v>0.27700000000000002</v>
      </c>
      <c r="H125" s="43">
        <v>0.13800000000000001</v>
      </c>
      <c r="I125" s="43">
        <v>14.38</v>
      </c>
      <c r="J125" s="43">
        <v>57.7</v>
      </c>
      <c r="K125" s="44" t="s">
        <v>45</v>
      </c>
      <c r="L125" s="43"/>
    </row>
    <row r="126" spans="1:12" s="2" customFormat="1" ht="15" customHeight="1" x14ac:dyDescent="0.25">
      <c r="A126" s="24"/>
      <c r="B126" s="17"/>
      <c r="C126" s="8"/>
      <c r="D126" s="18" t="s">
        <v>33</v>
      </c>
      <c r="E126" s="9"/>
      <c r="F126" s="19">
        <f>SUM(F124:F125)</f>
        <v>300</v>
      </c>
      <c r="G126" s="19">
        <f>SUM(G124:G125)</f>
        <v>0.28100000000000003</v>
      </c>
      <c r="H126" s="19">
        <f>SUM(H124:H125)</f>
        <v>0.15200000000000002</v>
      </c>
      <c r="I126" s="19">
        <f>SUM(I124:I125)</f>
        <v>14.412000000000001</v>
      </c>
      <c r="J126" s="19">
        <f>SUM(J124:J125)</f>
        <v>307.7</v>
      </c>
      <c r="K126" s="25"/>
      <c r="L126" s="19">
        <f>SUM(L120:L125)</f>
        <v>0</v>
      </c>
    </row>
    <row r="127" spans="1:12" s="2" customFormat="1" ht="15" customHeight="1" thickBot="1" x14ac:dyDescent="0.25">
      <c r="A127" s="33">
        <f>A112</f>
        <v>2</v>
      </c>
      <c r="B127" s="33">
        <f>B112</f>
        <v>2</v>
      </c>
      <c r="C127" s="62" t="s">
        <v>4</v>
      </c>
      <c r="D127" s="63"/>
      <c r="E127" s="31"/>
      <c r="F127" s="32">
        <f>F116+F123+F126</f>
        <v>1560</v>
      </c>
      <c r="G127" s="32">
        <f>G116+G123+G126</f>
        <v>56.140999999999998</v>
      </c>
      <c r="H127" s="32">
        <f>H116+H123+H126</f>
        <v>54.103000000000002</v>
      </c>
      <c r="I127" s="32">
        <f>I116+I123+I126</f>
        <v>209.35099999999997</v>
      </c>
      <c r="J127" s="32">
        <f>J116+J123+J126</f>
        <v>1802.2</v>
      </c>
      <c r="K127" s="32"/>
      <c r="L127" s="32">
        <f>L116+L123</f>
        <v>0</v>
      </c>
    </row>
    <row r="128" spans="1:12" s="2" customFormat="1" ht="15" customHeight="1" x14ac:dyDescent="0.25">
      <c r="A128" s="20">
        <v>2</v>
      </c>
      <c r="B128" s="21">
        <v>3</v>
      </c>
      <c r="C128" s="22" t="s">
        <v>20</v>
      </c>
      <c r="D128" s="5" t="s">
        <v>21</v>
      </c>
      <c r="E128" s="39" t="s">
        <v>53</v>
      </c>
      <c r="F128" s="40">
        <v>210</v>
      </c>
      <c r="G128" s="40">
        <v>6.3220000000000001</v>
      </c>
      <c r="H128" s="40">
        <v>12.023</v>
      </c>
      <c r="I128" s="40">
        <v>29.992000000000001</v>
      </c>
      <c r="J128" s="40">
        <v>248.7</v>
      </c>
      <c r="K128" s="41">
        <v>289</v>
      </c>
      <c r="L128" s="40"/>
    </row>
    <row r="129" spans="1:12" s="2" customFormat="1" ht="15" customHeight="1" x14ac:dyDescent="0.25">
      <c r="A129" s="23"/>
      <c r="B129" s="15"/>
      <c r="C129" s="11"/>
      <c r="D129" s="51" t="s">
        <v>26</v>
      </c>
      <c r="E129" s="42" t="s">
        <v>123</v>
      </c>
      <c r="F129" s="43">
        <v>40</v>
      </c>
      <c r="G129" s="43">
        <v>6.8</v>
      </c>
      <c r="H129" s="43">
        <v>8</v>
      </c>
      <c r="I129" s="43">
        <v>9.4</v>
      </c>
      <c r="J129" s="43">
        <v>128.6</v>
      </c>
      <c r="K129" s="44">
        <v>3</v>
      </c>
      <c r="L129" s="43"/>
    </row>
    <row r="130" spans="1:12" s="2" customFormat="1" ht="15" customHeight="1" x14ac:dyDescent="0.25">
      <c r="A130" s="23"/>
      <c r="B130" s="15"/>
      <c r="C130" s="11"/>
      <c r="D130" s="7" t="s">
        <v>22</v>
      </c>
      <c r="E130" s="42" t="s">
        <v>99</v>
      </c>
      <c r="F130" s="43">
        <v>200</v>
      </c>
      <c r="G130" s="43">
        <v>0.5</v>
      </c>
      <c r="H130" s="43">
        <v>0.2</v>
      </c>
      <c r="I130" s="43">
        <v>18.600000000000001</v>
      </c>
      <c r="J130" s="43">
        <v>99.3</v>
      </c>
      <c r="K130" s="44">
        <v>123</v>
      </c>
      <c r="L130" s="43"/>
    </row>
    <row r="131" spans="1:12" s="2" customFormat="1" ht="15" customHeight="1" x14ac:dyDescent="0.25">
      <c r="A131" s="23"/>
      <c r="B131" s="15"/>
      <c r="C131" s="11"/>
      <c r="D131" s="7" t="s">
        <v>23</v>
      </c>
      <c r="E131" s="42" t="s">
        <v>86</v>
      </c>
      <c r="F131" s="43">
        <v>50</v>
      </c>
      <c r="G131" s="43">
        <v>4.05</v>
      </c>
      <c r="H131" s="43">
        <v>0.85</v>
      </c>
      <c r="I131" s="43">
        <v>28.7</v>
      </c>
      <c r="J131" s="43">
        <v>122.5</v>
      </c>
      <c r="K131" s="44"/>
      <c r="L131" s="43"/>
    </row>
    <row r="132" spans="1:12" s="2" customFormat="1" ht="15" customHeight="1" x14ac:dyDescent="0.25">
      <c r="A132" s="24"/>
      <c r="B132" s="17"/>
      <c r="C132" s="8"/>
      <c r="D132" s="18" t="s">
        <v>33</v>
      </c>
      <c r="E132" s="9"/>
      <c r="F132" s="19">
        <f>SUM(F128:F131)</f>
        <v>500</v>
      </c>
      <c r="G132" s="19">
        <f>SUM(G128:G131)</f>
        <v>17.672000000000001</v>
      </c>
      <c r="H132" s="19">
        <f>SUM(H128:H131)</f>
        <v>21.073</v>
      </c>
      <c r="I132" s="19">
        <f>SUM(I128:I131)</f>
        <v>86.692000000000007</v>
      </c>
      <c r="J132" s="19">
        <f>SUM(J128:J131)</f>
        <v>599.09999999999991</v>
      </c>
      <c r="K132" s="25"/>
      <c r="L132" s="19">
        <f>SUM(L128:L131)</f>
        <v>0</v>
      </c>
    </row>
    <row r="133" spans="1:12" s="2" customFormat="1" ht="15" customHeight="1" x14ac:dyDescent="0.25">
      <c r="A133" s="26">
        <f>A128</f>
        <v>2</v>
      </c>
      <c r="B133" s="13">
        <f>B128</f>
        <v>3</v>
      </c>
      <c r="C133" s="10" t="s">
        <v>25</v>
      </c>
      <c r="D133" s="7" t="s">
        <v>26</v>
      </c>
      <c r="E133" s="42"/>
      <c r="F133" s="43"/>
      <c r="G133" s="43"/>
      <c r="H133" s="43"/>
      <c r="I133" s="43"/>
      <c r="J133" s="43"/>
      <c r="K133" s="44"/>
      <c r="L133" s="43"/>
    </row>
    <row r="134" spans="1:12" s="2" customFormat="1" ht="15" customHeight="1" x14ac:dyDescent="0.25">
      <c r="A134" s="23"/>
      <c r="B134" s="15"/>
      <c r="C134" s="11"/>
      <c r="D134" s="7" t="s">
        <v>27</v>
      </c>
      <c r="E134" s="42" t="s">
        <v>102</v>
      </c>
      <c r="F134" s="43">
        <v>225</v>
      </c>
      <c r="G134" s="43">
        <v>7.33</v>
      </c>
      <c r="H134" s="43">
        <v>7.78</v>
      </c>
      <c r="I134" s="43">
        <v>8.02</v>
      </c>
      <c r="J134" s="43">
        <v>131.6</v>
      </c>
      <c r="K134" s="44">
        <v>177</v>
      </c>
      <c r="L134" s="43"/>
    </row>
    <row r="135" spans="1:12" s="2" customFormat="1" ht="15" customHeight="1" x14ac:dyDescent="0.25">
      <c r="A135" s="23"/>
      <c r="B135" s="15"/>
      <c r="C135" s="11"/>
      <c r="D135" s="7" t="s">
        <v>28</v>
      </c>
      <c r="E135" s="55" t="s">
        <v>103</v>
      </c>
      <c r="F135" s="43">
        <v>100</v>
      </c>
      <c r="G135" s="43">
        <v>14.617000000000001</v>
      </c>
      <c r="H135" s="43">
        <v>11.754</v>
      </c>
      <c r="I135" s="43">
        <v>5.9539999999999997</v>
      </c>
      <c r="J135" s="43">
        <v>183.4</v>
      </c>
      <c r="K135" s="44">
        <v>301</v>
      </c>
      <c r="L135" s="43"/>
    </row>
    <row r="136" spans="1:12" s="2" customFormat="1" ht="15" customHeight="1" x14ac:dyDescent="0.25">
      <c r="A136" s="23"/>
      <c r="B136" s="15"/>
      <c r="C136" s="11"/>
      <c r="D136" s="7" t="s">
        <v>29</v>
      </c>
      <c r="E136" s="42" t="s">
        <v>65</v>
      </c>
      <c r="F136" s="43">
        <v>150</v>
      </c>
      <c r="G136" s="43">
        <v>4.0880000000000001</v>
      </c>
      <c r="H136" s="43">
        <v>6.1369999999999996</v>
      </c>
      <c r="I136" s="43">
        <v>42.603999999999999</v>
      </c>
      <c r="J136" s="43">
        <v>213</v>
      </c>
      <c r="K136" s="44">
        <v>515</v>
      </c>
      <c r="L136" s="43"/>
    </row>
    <row r="137" spans="1:12" s="2" customFormat="1" ht="15" customHeight="1" x14ac:dyDescent="0.25">
      <c r="A137" s="23"/>
      <c r="B137" s="15"/>
      <c r="C137" s="11"/>
      <c r="D137" s="7" t="s">
        <v>30</v>
      </c>
      <c r="E137" s="42" t="s">
        <v>41</v>
      </c>
      <c r="F137" s="43">
        <v>200</v>
      </c>
      <c r="G137" s="43">
        <v>0.27700000000000002</v>
      </c>
      <c r="H137" s="43">
        <v>0.13800000000000001</v>
      </c>
      <c r="I137" s="43">
        <v>14.38</v>
      </c>
      <c r="J137" s="43">
        <v>57.7</v>
      </c>
      <c r="K137" s="44" t="s">
        <v>45</v>
      </c>
      <c r="L137" s="43"/>
    </row>
    <row r="138" spans="1:12" s="2" customFormat="1" ht="15" customHeight="1" x14ac:dyDescent="0.25">
      <c r="A138" s="23"/>
      <c r="B138" s="15"/>
      <c r="C138" s="11"/>
      <c r="D138" s="7" t="s">
        <v>31</v>
      </c>
      <c r="E138" s="42" t="s">
        <v>86</v>
      </c>
      <c r="F138" s="43">
        <v>30</v>
      </c>
      <c r="G138" s="43">
        <v>2.4300000000000002</v>
      </c>
      <c r="H138" s="43">
        <v>0.51</v>
      </c>
      <c r="I138" s="43">
        <v>17.22</v>
      </c>
      <c r="J138" s="43">
        <v>73.5</v>
      </c>
      <c r="K138" s="44"/>
      <c r="L138" s="43"/>
    </row>
    <row r="139" spans="1:12" s="2" customFormat="1" ht="15" customHeight="1" x14ac:dyDescent="0.25">
      <c r="A139" s="23"/>
      <c r="B139" s="15"/>
      <c r="C139" s="11"/>
      <c r="D139" s="7" t="s">
        <v>32</v>
      </c>
      <c r="E139" s="42" t="s">
        <v>42</v>
      </c>
      <c r="F139" s="43">
        <v>30</v>
      </c>
      <c r="G139" s="43">
        <v>1.98</v>
      </c>
      <c r="H139" s="43">
        <v>0.33</v>
      </c>
      <c r="I139" s="43">
        <v>12.54</v>
      </c>
      <c r="J139" s="43">
        <v>62.1</v>
      </c>
      <c r="K139" s="44"/>
      <c r="L139" s="43"/>
    </row>
    <row r="140" spans="1:12" s="2" customFormat="1" ht="15" customHeight="1" x14ac:dyDescent="0.25">
      <c r="A140" s="24"/>
      <c r="B140" s="17"/>
      <c r="C140" s="8"/>
      <c r="D140" s="18" t="s">
        <v>33</v>
      </c>
      <c r="E140" s="9"/>
      <c r="F140" s="19">
        <f>SUM(F133:F139)</f>
        <v>735</v>
      </c>
      <c r="G140" s="19">
        <f>SUM(G133:G139)</f>
        <v>30.722000000000005</v>
      </c>
      <c r="H140" s="19">
        <f>SUM(H133:H139)</f>
        <v>26.649000000000001</v>
      </c>
      <c r="I140" s="19">
        <f>SUM(I133:I139)</f>
        <v>100.71799999999999</v>
      </c>
      <c r="J140" s="19">
        <f>SUM(J133:J139)</f>
        <v>721.30000000000007</v>
      </c>
      <c r="K140" s="25"/>
      <c r="L140" s="19">
        <f>SUM(L133:L139)</f>
        <v>0</v>
      </c>
    </row>
    <row r="141" spans="1:12" s="2" customFormat="1" ht="15" customHeight="1" x14ac:dyDescent="0.25">
      <c r="A141" s="23">
        <v>2</v>
      </c>
      <c r="B141" s="15">
        <v>3</v>
      </c>
      <c r="C141" s="11" t="s">
        <v>91</v>
      </c>
      <c r="D141" s="7"/>
      <c r="E141" s="42" t="s">
        <v>92</v>
      </c>
      <c r="F141" s="43">
        <v>100</v>
      </c>
      <c r="G141" s="43">
        <v>8.6999999999999993</v>
      </c>
      <c r="H141" s="43">
        <v>13.5</v>
      </c>
      <c r="I141" s="43">
        <v>49.1</v>
      </c>
      <c r="J141" s="43">
        <v>325</v>
      </c>
      <c r="K141" s="44"/>
      <c r="L141" s="43"/>
    </row>
    <row r="142" spans="1:12" s="2" customFormat="1" ht="15" customHeight="1" x14ac:dyDescent="0.25">
      <c r="A142" s="23"/>
      <c r="B142" s="15"/>
      <c r="C142" s="11"/>
      <c r="D142" s="7" t="s">
        <v>22</v>
      </c>
      <c r="E142" s="42" t="s">
        <v>96</v>
      </c>
      <c r="F142" s="43">
        <v>200</v>
      </c>
      <c r="G142" s="43">
        <v>1E-3</v>
      </c>
      <c r="H142" s="43">
        <v>0</v>
      </c>
      <c r="I142" s="43">
        <v>0.02</v>
      </c>
      <c r="J142" s="43">
        <v>55</v>
      </c>
      <c r="K142" s="44" t="s">
        <v>45</v>
      </c>
      <c r="L142" s="43"/>
    </row>
    <row r="143" spans="1:12" s="2" customFormat="1" ht="15" customHeight="1" x14ac:dyDescent="0.25">
      <c r="A143" s="24"/>
      <c r="B143" s="17"/>
      <c r="C143" s="8"/>
      <c r="D143" s="18" t="s">
        <v>33</v>
      </c>
      <c r="E143" s="9"/>
      <c r="F143" s="19">
        <f>SUM(F141:F142)</f>
        <v>300</v>
      </c>
      <c r="G143" s="19">
        <v>9</v>
      </c>
      <c r="H143" s="19">
        <v>13.6</v>
      </c>
      <c r="I143" s="19">
        <v>63.5</v>
      </c>
      <c r="J143" s="19">
        <v>380</v>
      </c>
      <c r="K143" s="25"/>
      <c r="L143" s="19">
        <f>SUM(L136:L142)</f>
        <v>0</v>
      </c>
    </row>
    <row r="144" spans="1:12" s="2" customFormat="1" ht="15" customHeight="1" thickBot="1" x14ac:dyDescent="0.25">
      <c r="A144" s="29">
        <f>A128</f>
        <v>2</v>
      </c>
      <c r="B144" s="30">
        <f>B128</f>
        <v>3</v>
      </c>
      <c r="C144" s="62" t="s">
        <v>4</v>
      </c>
      <c r="D144" s="63"/>
      <c r="E144" s="31"/>
      <c r="F144" s="32">
        <f>F132+F140+F143</f>
        <v>1535</v>
      </c>
      <c r="G144" s="32">
        <f>G132+G140+G143</f>
        <v>57.394000000000005</v>
      </c>
      <c r="H144" s="32">
        <f>H132+H140+H143</f>
        <v>61.322000000000003</v>
      </c>
      <c r="I144" s="32">
        <f>I132+I140+I143</f>
        <v>250.91</v>
      </c>
      <c r="J144" s="32">
        <f>J132+J140+J143</f>
        <v>1700.4</v>
      </c>
      <c r="K144" s="32"/>
      <c r="L144" s="32">
        <f>L132+L140</f>
        <v>0</v>
      </c>
    </row>
    <row r="145" spans="1:12" s="2" customFormat="1" x14ac:dyDescent="0.25">
      <c r="A145" s="20">
        <v>2</v>
      </c>
      <c r="B145" s="21">
        <v>4</v>
      </c>
      <c r="C145" s="22" t="s">
        <v>20</v>
      </c>
      <c r="D145" s="5" t="s">
        <v>21</v>
      </c>
      <c r="E145" s="39" t="s">
        <v>55</v>
      </c>
      <c r="F145" s="40">
        <v>210</v>
      </c>
      <c r="G145" s="40">
        <v>7.54</v>
      </c>
      <c r="H145" s="40">
        <v>12.31</v>
      </c>
      <c r="I145" s="40">
        <v>35.021999999999998</v>
      </c>
      <c r="J145" s="40">
        <v>281.10000000000002</v>
      </c>
      <c r="K145" s="41">
        <v>289</v>
      </c>
      <c r="L145" s="40"/>
    </row>
    <row r="146" spans="1:12" s="2" customFormat="1" ht="15" customHeight="1" x14ac:dyDescent="0.25">
      <c r="A146" s="23"/>
      <c r="B146" s="15"/>
      <c r="C146" s="11"/>
      <c r="D146" s="51" t="s">
        <v>26</v>
      </c>
      <c r="E146" s="42" t="s">
        <v>124</v>
      </c>
      <c r="F146" s="43">
        <v>100</v>
      </c>
      <c r="G146" s="43">
        <v>1.722</v>
      </c>
      <c r="H146" s="43">
        <v>15.714</v>
      </c>
      <c r="I146" s="43">
        <v>8.8439999999999994</v>
      </c>
      <c r="J146" s="43">
        <v>176</v>
      </c>
      <c r="K146" s="44" t="s">
        <v>125</v>
      </c>
      <c r="L146" s="43"/>
    </row>
    <row r="147" spans="1:12" s="2" customFormat="1" ht="15" customHeight="1" x14ac:dyDescent="0.25">
      <c r="A147" s="23"/>
      <c r="B147" s="15"/>
      <c r="C147" s="11"/>
      <c r="D147" s="7" t="s">
        <v>22</v>
      </c>
      <c r="E147" s="42" t="s">
        <v>41</v>
      </c>
      <c r="F147" s="43">
        <v>200</v>
      </c>
      <c r="G147" s="43">
        <v>0.27700000000000002</v>
      </c>
      <c r="H147" s="43">
        <v>0.13800000000000001</v>
      </c>
      <c r="I147" s="43">
        <v>14.38</v>
      </c>
      <c r="J147" s="43">
        <v>57.7</v>
      </c>
      <c r="K147" s="44" t="s">
        <v>45</v>
      </c>
      <c r="L147" s="43"/>
    </row>
    <row r="148" spans="1:12" s="2" customFormat="1" ht="15" customHeight="1" x14ac:dyDescent="0.25">
      <c r="A148" s="23"/>
      <c r="B148" s="15"/>
      <c r="C148" s="11"/>
      <c r="D148" s="7" t="s">
        <v>23</v>
      </c>
      <c r="E148" s="42" t="s">
        <v>86</v>
      </c>
      <c r="F148" s="43">
        <v>30</v>
      </c>
      <c r="G148" s="43">
        <v>2.4300000000000002</v>
      </c>
      <c r="H148" s="43">
        <v>0.51</v>
      </c>
      <c r="I148" s="43">
        <v>17.22</v>
      </c>
      <c r="J148" s="43">
        <v>73.5</v>
      </c>
      <c r="K148" s="44"/>
      <c r="L148" s="43"/>
    </row>
    <row r="149" spans="1:12" s="2" customFormat="1" ht="15" customHeight="1" x14ac:dyDescent="0.25">
      <c r="A149" s="24"/>
      <c r="B149" s="17"/>
      <c r="C149" s="8"/>
      <c r="D149" s="18" t="s">
        <v>33</v>
      </c>
      <c r="E149" s="9"/>
      <c r="F149" s="19">
        <f>SUM(F145:F148)</f>
        <v>540</v>
      </c>
      <c r="G149" s="19">
        <f>SUM(G145:G148)</f>
        <v>11.968999999999999</v>
      </c>
      <c r="H149" s="19">
        <f>SUM(H145:H148)</f>
        <v>28.672000000000004</v>
      </c>
      <c r="I149" s="19">
        <f>SUM(I145:I148)</f>
        <v>75.466000000000008</v>
      </c>
      <c r="J149" s="19">
        <f>SUM(J145:J148)</f>
        <v>588.30000000000007</v>
      </c>
      <c r="K149" s="25"/>
      <c r="L149" s="19">
        <f>SUM(L145:L148)</f>
        <v>0</v>
      </c>
    </row>
    <row r="150" spans="1:12" s="2" customFormat="1" ht="15" customHeight="1" x14ac:dyDescent="0.25">
      <c r="A150" s="26">
        <f>A145</f>
        <v>2</v>
      </c>
      <c r="B150" s="13">
        <f>B145</f>
        <v>4</v>
      </c>
      <c r="C150" s="10" t="s">
        <v>25</v>
      </c>
      <c r="D150" s="7" t="s">
        <v>26</v>
      </c>
      <c r="E150" s="42"/>
      <c r="F150" s="43"/>
      <c r="G150" s="43"/>
      <c r="H150" s="43"/>
      <c r="I150" s="43"/>
      <c r="J150" s="43"/>
      <c r="K150" s="44"/>
      <c r="L150" s="43"/>
    </row>
    <row r="151" spans="1:12" s="2" customFormat="1" ht="15" customHeight="1" x14ac:dyDescent="0.25">
      <c r="A151" s="23"/>
      <c r="B151" s="15"/>
      <c r="C151" s="11"/>
      <c r="D151" s="7" t="s">
        <v>27</v>
      </c>
      <c r="E151" s="42" t="s">
        <v>78</v>
      </c>
      <c r="F151" s="43">
        <v>218</v>
      </c>
      <c r="G151" s="43">
        <v>6.0019999999999998</v>
      </c>
      <c r="H151" s="43">
        <v>6.7220000000000004</v>
      </c>
      <c r="I151" s="43">
        <v>15.711</v>
      </c>
      <c r="J151" s="43">
        <v>149.19999999999999</v>
      </c>
      <c r="K151" s="44" t="s">
        <v>79</v>
      </c>
      <c r="L151" s="43"/>
    </row>
    <row r="152" spans="1:12" s="2" customFormat="1" ht="15" customHeight="1" x14ac:dyDescent="0.25">
      <c r="A152" s="23"/>
      <c r="B152" s="15"/>
      <c r="C152" s="11"/>
      <c r="D152" s="7" t="s">
        <v>28</v>
      </c>
      <c r="E152" s="42" t="s">
        <v>64</v>
      </c>
      <c r="F152" s="43">
        <v>90</v>
      </c>
      <c r="G152" s="43">
        <v>1.9E-2</v>
      </c>
      <c r="H152" s="43">
        <v>8.0000000000000002E-3</v>
      </c>
      <c r="I152" s="43">
        <v>0</v>
      </c>
      <c r="J152" s="43">
        <v>154.80000000000001</v>
      </c>
      <c r="K152" s="44">
        <v>333</v>
      </c>
      <c r="L152" s="43"/>
    </row>
    <row r="153" spans="1:12" s="2" customFormat="1" ht="15" customHeight="1" x14ac:dyDescent="0.25">
      <c r="A153" s="23"/>
      <c r="B153" s="15"/>
      <c r="C153" s="11"/>
      <c r="D153" s="7" t="s">
        <v>29</v>
      </c>
      <c r="E153" s="42" t="s">
        <v>59</v>
      </c>
      <c r="F153" s="43">
        <v>150</v>
      </c>
      <c r="G153" s="43">
        <v>3.306</v>
      </c>
      <c r="H153" s="43">
        <v>5.5890000000000004</v>
      </c>
      <c r="I153" s="43">
        <v>22.414999999999999</v>
      </c>
      <c r="J153" s="43">
        <v>157.30000000000001</v>
      </c>
      <c r="K153" s="44">
        <v>525</v>
      </c>
      <c r="L153" s="43"/>
    </row>
    <row r="154" spans="1:12" s="2" customFormat="1" ht="15" customHeight="1" x14ac:dyDescent="0.25">
      <c r="A154" s="23"/>
      <c r="B154" s="15"/>
      <c r="C154" s="11"/>
      <c r="D154" s="7" t="s">
        <v>30</v>
      </c>
      <c r="E154" s="42" t="s">
        <v>60</v>
      </c>
      <c r="F154" s="43">
        <v>200</v>
      </c>
      <c r="G154" s="43">
        <v>1.8520000000000001</v>
      </c>
      <c r="H154" s="43">
        <v>1.8240000000000001</v>
      </c>
      <c r="I154" s="43">
        <v>23.542000000000002</v>
      </c>
      <c r="J154" s="43">
        <v>115.6</v>
      </c>
      <c r="K154" s="44">
        <v>719</v>
      </c>
      <c r="L154" s="43"/>
    </row>
    <row r="155" spans="1:12" s="2" customFormat="1" ht="15" customHeight="1" x14ac:dyDescent="0.25">
      <c r="A155" s="23"/>
      <c r="B155" s="15"/>
      <c r="C155" s="11"/>
      <c r="D155" s="7" t="s">
        <v>31</v>
      </c>
      <c r="E155" s="42" t="s">
        <v>86</v>
      </c>
      <c r="F155" s="43">
        <v>30</v>
      </c>
      <c r="G155" s="43">
        <v>2.4300000000000002</v>
      </c>
      <c r="H155" s="43">
        <v>0.51</v>
      </c>
      <c r="I155" s="43">
        <v>17.22</v>
      </c>
      <c r="J155" s="43">
        <v>73.5</v>
      </c>
      <c r="K155" s="44"/>
      <c r="L155" s="43"/>
    </row>
    <row r="156" spans="1:12" s="2" customFormat="1" ht="15" customHeight="1" x14ac:dyDescent="0.25">
      <c r="A156" s="23"/>
      <c r="B156" s="15"/>
      <c r="C156" s="11"/>
      <c r="D156" s="7" t="s">
        <v>32</v>
      </c>
      <c r="E156" s="42" t="s">
        <v>42</v>
      </c>
      <c r="F156" s="43">
        <v>30</v>
      </c>
      <c r="G156" s="43">
        <v>1.98</v>
      </c>
      <c r="H156" s="43">
        <v>0.33</v>
      </c>
      <c r="I156" s="43">
        <v>12.54</v>
      </c>
      <c r="J156" s="43">
        <v>62.1</v>
      </c>
      <c r="K156" s="44"/>
      <c r="L156" s="43"/>
    </row>
    <row r="157" spans="1:12" s="2" customFormat="1" ht="15" customHeight="1" x14ac:dyDescent="0.25">
      <c r="A157" s="24"/>
      <c r="B157" s="17"/>
      <c r="C157" s="8"/>
      <c r="D157" s="18" t="s">
        <v>33</v>
      </c>
      <c r="E157" s="9"/>
      <c r="F157" s="19">
        <f>SUM(F151:F156)</f>
        <v>718</v>
      </c>
      <c r="G157" s="19">
        <f>SUM(G151:G156)</f>
        <v>15.589</v>
      </c>
      <c r="H157" s="19">
        <f>SUM(H151:H156)</f>
        <v>14.983000000000001</v>
      </c>
      <c r="I157" s="19">
        <f>SUM(I151:I156)</f>
        <v>91.427999999999997</v>
      </c>
      <c r="J157" s="19">
        <f>SUM(J151:J156)</f>
        <v>712.5</v>
      </c>
      <c r="K157" s="25"/>
      <c r="L157" s="19">
        <f>SUM(L147:L154)</f>
        <v>0</v>
      </c>
    </row>
    <row r="158" spans="1:12" s="2" customFormat="1" ht="15" customHeight="1" x14ac:dyDescent="0.25">
      <c r="A158" s="23">
        <v>2</v>
      </c>
      <c r="B158" s="15">
        <v>4</v>
      </c>
      <c r="C158" s="11" t="s">
        <v>91</v>
      </c>
      <c r="D158" s="7"/>
      <c r="E158" s="42" t="s">
        <v>101</v>
      </c>
      <c r="F158" s="43">
        <v>100</v>
      </c>
      <c r="G158" s="43">
        <v>4.0000000000000001E-3</v>
      </c>
      <c r="H158" s="43">
        <v>1.4E-2</v>
      </c>
      <c r="I158" s="43">
        <v>3.2000000000000001E-2</v>
      </c>
      <c r="J158" s="43">
        <v>250</v>
      </c>
      <c r="K158" s="44"/>
      <c r="L158" s="43"/>
    </row>
    <row r="159" spans="1:12" s="2" customFormat="1" ht="15" customHeight="1" x14ac:dyDescent="0.25">
      <c r="A159" s="23"/>
      <c r="B159" s="15"/>
      <c r="C159" s="11"/>
      <c r="D159" s="7"/>
      <c r="E159" s="42" t="s">
        <v>96</v>
      </c>
      <c r="F159" s="43">
        <v>200</v>
      </c>
      <c r="G159" s="43">
        <v>1E-3</v>
      </c>
      <c r="H159" s="43">
        <v>0</v>
      </c>
      <c r="I159" s="43">
        <v>0.02</v>
      </c>
      <c r="J159" s="43">
        <v>55</v>
      </c>
      <c r="K159" s="44" t="s">
        <v>45</v>
      </c>
      <c r="L159" s="43"/>
    </row>
    <row r="160" spans="1:12" s="2" customFormat="1" ht="15" customHeight="1" x14ac:dyDescent="0.25">
      <c r="A160" s="24"/>
      <c r="B160" s="17"/>
      <c r="C160" s="8"/>
      <c r="D160" s="18" t="s">
        <v>33</v>
      </c>
      <c r="E160" s="9"/>
      <c r="F160" s="19">
        <f>SUM(F158:F159)</f>
        <v>300</v>
      </c>
      <c r="G160" s="19">
        <f>SUM(G158:G159)</f>
        <v>5.0000000000000001E-3</v>
      </c>
      <c r="H160" s="19">
        <f>SUM(H158:H159)</f>
        <v>1.4E-2</v>
      </c>
      <c r="I160" s="19">
        <f>SUM(I158:I159)</f>
        <v>5.2000000000000005E-2</v>
      </c>
      <c r="J160" s="19">
        <f>SUM(J158:J159)</f>
        <v>305</v>
      </c>
      <c r="K160" s="25"/>
      <c r="L160" s="19">
        <f>SUM(L156:L159)</f>
        <v>0</v>
      </c>
    </row>
    <row r="161" spans="1:12" s="2" customFormat="1" ht="15" customHeight="1" thickBot="1" x14ac:dyDescent="0.25">
      <c r="A161" s="29">
        <f>A145</f>
        <v>2</v>
      </c>
      <c r="B161" s="30">
        <f>B145</f>
        <v>4</v>
      </c>
      <c r="C161" s="62" t="s">
        <v>4</v>
      </c>
      <c r="D161" s="63"/>
      <c r="E161" s="31"/>
      <c r="F161" s="32">
        <f>F149+F160+F157</f>
        <v>1558</v>
      </c>
      <c r="G161" s="32">
        <f>G149+G160+G157</f>
        <v>27.563000000000002</v>
      </c>
      <c r="H161" s="32">
        <f>H149+H160+H157</f>
        <v>43.669000000000004</v>
      </c>
      <c r="I161" s="32">
        <f>I149+I160+I157</f>
        <v>166.94600000000003</v>
      </c>
      <c r="J161" s="32">
        <f>J149+J160+J157</f>
        <v>1605.8000000000002</v>
      </c>
      <c r="K161" s="32"/>
      <c r="L161" s="32">
        <f>L149+L160</f>
        <v>0</v>
      </c>
    </row>
    <row r="162" spans="1:12" s="2" customFormat="1" ht="15" customHeight="1" x14ac:dyDescent="0.25">
      <c r="A162" s="20">
        <v>2</v>
      </c>
      <c r="B162" s="21">
        <v>5</v>
      </c>
      <c r="C162" s="22" t="s">
        <v>20</v>
      </c>
      <c r="D162" s="5" t="s">
        <v>21</v>
      </c>
      <c r="E162" s="39" t="s">
        <v>57</v>
      </c>
      <c r="F162" s="40">
        <v>210</v>
      </c>
      <c r="G162" s="40">
        <v>5.1749999999999998</v>
      </c>
      <c r="H162" s="40">
        <v>11.589</v>
      </c>
      <c r="I162" s="40">
        <v>32.347999999999999</v>
      </c>
      <c r="J162" s="40">
        <v>254.6</v>
      </c>
      <c r="K162" s="41">
        <v>289.17</v>
      </c>
      <c r="L162" s="40"/>
    </row>
    <row r="163" spans="1:12" s="2" customFormat="1" ht="15" customHeight="1" x14ac:dyDescent="0.25">
      <c r="A163" s="23"/>
      <c r="B163" s="15"/>
      <c r="C163" s="11"/>
      <c r="D163" s="51" t="s">
        <v>26</v>
      </c>
      <c r="E163" s="42" t="s">
        <v>117</v>
      </c>
      <c r="F163" s="43">
        <v>100</v>
      </c>
      <c r="G163" s="43">
        <v>1.784</v>
      </c>
      <c r="H163" s="43">
        <v>15.406000000000001</v>
      </c>
      <c r="I163" s="43">
        <v>11.954000000000001</v>
      </c>
      <c r="J163" s="43">
        <v>191.4</v>
      </c>
      <c r="K163" s="44">
        <v>64</v>
      </c>
      <c r="L163" s="43"/>
    </row>
    <row r="164" spans="1:12" s="2" customFormat="1" ht="15" customHeight="1" x14ac:dyDescent="0.25">
      <c r="A164" s="23"/>
      <c r="B164" s="15"/>
      <c r="C164" s="11"/>
      <c r="D164" s="7" t="s">
        <v>22</v>
      </c>
      <c r="E164" s="42" t="s">
        <v>58</v>
      </c>
      <c r="F164" s="43">
        <v>200</v>
      </c>
      <c r="G164" s="43">
        <v>0</v>
      </c>
      <c r="H164" s="43">
        <v>0</v>
      </c>
      <c r="I164" s="43">
        <v>1.7000000000000001E-2</v>
      </c>
      <c r="J164" s="43">
        <v>69</v>
      </c>
      <c r="K164" s="44">
        <v>123</v>
      </c>
      <c r="L164" s="43"/>
    </row>
    <row r="165" spans="1:12" s="2" customFormat="1" ht="15" customHeight="1" x14ac:dyDescent="0.25">
      <c r="A165" s="23"/>
      <c r="B165" s="15"/>
      <c r="C165" s="11"/>
      <c r="D165" s="7" t="s">
        <v>23</v>
      </c>
      <c r="E165" s="42" t="s">
        <v>86</v>
      </c>
      <c r="F165" s="43">
        <v>30</v>
      </c>
      <c r="G165" s="43">
        <v>2.4300000000000002</v>
      </c>
      <c r="H165" s="43">
        <v>0.51</v>
      </c>
      <c r="I165" s="43">
        <v>17.22</v>
      </c>
      <c r="J165" s="43">
        <v>73.5</v>
      </c>
      <c r="K165" s="44"/>
      <c r="L165" s="43"/>
    </row>
    <row r="166" spans="1:12" s="2" customFormat="1" ht="15" customHeight="1" x14ac:dyDescent="0.25">
      <c r="A166" s="24"/>
      <c r="B166" s="17"/>
      <c r="C166" s="8"/>
      <c r="D166" s="18" t="s">
        <v>33</v>
      </c>
      <c r="E166" s="9"/>
      <c r="F166" s="19">
        <f>SUM(F162:F165)</f>
        <v>540</v>
      </c>
      <c r="G166" s="19">
        <f>SUM(G162:G165)</f>
        <v>9.3889999999999993</v>
      </c>
      <c r="H166" s="19">
        <f>SUM(H162:H165)</f>
        <v>27.505000000000003</v>
      </c>
      <c r="I166" s="19">
        <f>SUM(I162:I165)</f>
        <v>61.539000000000001</v>
      </c>
      <c r="J166" s="19">
        <f>SUM(J162:J165)</f>
        <v>588.5</v>
      </c>
      <c r="K166" s="25"/>
      <c r="L166" s="19">
        <f>SUM(L162:L165)</f>
        <v>0</v>
      </c>
    </row>
    <row r="167" spans="1:12" s="2" customFormat="1" ht="15" customHeight="1" x14ac:dyDescent="0.25">
      <c r="A167" s="26">
        <f>A162</f>
        <v>2</v>
      </c>
      <c r="B167" s="13">
        <f>B162</f>
        <v>5</v>
      </c>
      <c r="C167" s="10" t="s">
        <v>25</v>
      </c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s="2" customFormat="1" ht="15" customHeight="1" x14ac:dyDescent="0.25">
      <c r="A168" s="23"/>
      <c r="B168" s="15"/>
      <c r="C168" s="11"/>
      <c r="D168" s="7" t="s">
        <v>27</v>
      </c>
      <c r="E168" s="42" t="s">
        <v>77</v>
      </c>
      <c r="F168" s="43">
        <v>215</v>
      </c>
      <c r="G168" s="43">
        <v>7.67</v>
      </c>
      <c r="H168" s="43">
        <v>6.05</v>
      </c>
      <c r="I168" s="43">
        <v>17.28</v>
      </c>
      <c r="J168" s="43">
        <v>155.19999999999999</v>
      </c>
      <c r="K168" s="44">
        <v>162</v>
      </c>
      <c r="L168" s="43"/>
    </row>
    <row r="169" spans="1:12" s="2" customFormat="1" ht="15" customHeight="1" x14ac:dyDescent="0.25">
      <c r="A169" s="23"/>
      <c r="B169" s="15"/>
      <c r="C169" s="11"/>
      <c r="D169" s="7" t="s">
        <v>28</v>
      </c>
      <c r="E169" s="42" t="s">
        <v>109</v>
      </c>
      <c r="F169" s="43">
        <v>90</v>
      </c>
      <c r="G169" s="43">
        <v>23.125</v>
      </c>
      <c r="H169" s="43">
        <v>11.349</v>
      </c>
      <c r="I169" s="43">
        <v>13.847</v>
      </c>
      <c r="J169" s="43">
        <v>223.9</v>
      </c>
      <c r="K169" s="44" t="s">
        <v>110</v>
      </c>
      <c r="L169" s="43"/>
    </row>
    <row r="170" spans="1:12" s="2" customFormat="1" ht="15" customHeight="1" x14ac:dyDescent="0.25">
      <c r="A170" s="23"/>
      <c r="B170" s="15"/>
      <c r="C170" s="11"/>
      <c r="D170" s="7" t="s">
        <v>29</v>
      </c>
      <c r="E170" s="42" t="s">
        <v>111</v>
      </c>
      <c r="F170" s="43">
        <v>150</v>
      </c>
      <c r="G170" s="43">
        <v>4.9669999999999996</v>
      </c>
      <c r="H170" s="43">
        <v>6.2489999999999997</v>
      </c>
      <c r="I170" s="43">
        <v>30.358000000000001</v>
      </c>
      <c r="J170" s="43">
        <v>197.7</v>
      </c>
      <c r="K170" s="44">
        <v>519</v>
      </c>
      <c r="L170" s="43"/>
    </row>
    <row r="171" spans="1:12" s="2" customFormat="1" ht="15" customHeight="1" x14ac:dyDescent="0.25">
      <c r="A171" s="23"/>
      <c r="B171" s="15"/>
      <c r="C171" s="11"/>
      <c r="D171" s="7" t="s">
        <v>30</v>
      </c>
      <c r="E171" s="42" t="s">
        <v>56</v>
      </c>
      <c r="F171" s="43">
        <v>200</v>
      </c>
      <c r="G171" s="43">
        <v>1.22</v>
      </c>
      <c r="H171" s="43">
        <v>0.08</v>
      </c>
      <c r="I171" s="43">
        <v>30.7</v>
      </c>
      <c r="J171" s="43">
        <v>132</v>
      </c>
      <c r="K171" s="44">
        <v>644</v>
      </c>
      <c r="L171" s="43"/>
    </row>
    <row r="172" spans="1:12" s="2" customFormat="1" ht="15" customHeight="1" x14ac:dyDescent="0.25">
      <c r="A172" s="23"/>
      <c r="B172" s="15"/>
      <c r="C172" s="11"/>
      <c r="D172" s="7" t="s">
        <v>31</v>
      </c>
      <c r="E172" s="42" t="s">
        <v>86</v>
      </c>
      <c r="F172" s="43">
        <v>30</v>
      </c>
      <c r="G172" s="43">
        <v>2.4300000000000002</v>
      </c>
      <c r="H172" s="43">
        <v>0.51</v>
      </c>
      <c r="I172" s="43">
        <v>17.22</v>
      </c>
      <c r="J172" s="43">
        <v>73.5</v>
      </c>
      <c r="K172" s="44"/>
      <c r="L172" s="43"/>
    </row>
    <row r="173" spans="1:12" s="2" customFormat="1" ht="15" customHeight="1" x14ac:dyDescent="0.25">
      <c r="A173" s="23"/>
      <c r="B173" s="15"/>
      <c r="C173" s="11"/>
      <c r="D173" s="7" t="s">
        <v>32</v>
      </c>
      <c r="E173" s="42" t="s">
        <v>42</v>
      </c>
      <c r="F173" s="43">
        <v>30</v>
      </c>
      <c r="G173" s="43">
        <v>1.98</v>
      </c>
      <c r="H173" s="43">
        <v>0.33</v>
      </c>
      <c r="I173" s="43">
        <v>12.54</v>
      </c>
      <c r="J173" s="43">
        <v>62.1</v>
      </c>
      <c r="K173" s="44"/>
      <c r="L173" s="43"/>
    </row>
    <row r="174" spans="1:12" s="2" customFormat="1" ht="15" customHeight="1" x14ac:dyDescent="0.25">
      <c r="A174" s="23"/>
      <c r="B174" s="15"/>
      <c r="C174" s="11"/>
      <c r="D174" s="6"/>
      <c r="E174" s="42" t="s">
        <v>43</v>
      </c>
      <c r="F174" s="43">
        <v>30</v>
      </c>
      <c r="G174" s="43">
        <v>0.38200000000000001</v>
      </c>
      <c r="H174" s="43">
        <v>1.2150000000000001</v>
      </c>
      <c r="I174" s="43">
        <v>1.696</v>
      </c>
      <c r="J174" s="43">
        <v>19.899999999999999</v>
      </c>
      <c r="K174" s="44" t="s">
        <v>46</v>
      </c>
      <c r="L174" s="43"/>
    </row>
    <row r="175" spans="1:12" s="2" customFormat="1" ht="15" customHeight="1" x14ac:dyDescent="0.25">
      <c r="A175" s="24"/>
      <c r="B175" s="17"/>
      <c r="C175" s="8"/>
      <c r="D175" s="18" t="s">
        <v>33</v>
      </c>
      <c r="E175" s="9"/>
      <c r="F175" s="19">
        <f>SUM(F167:F174)</f>
        <v>745</v>
      </c>
      <c r="G175" s="19">
        <f>SUM(G167:G174)</f>
        <v>41.773999999999994</v>
      </c>
      <c r="H175" s="19">
        <f>SUM(H167:H174)</f>
        <v>25.782999999999998</v>
      </c>
      <c r="I175" s="19">
        <f>SUM(I167:I174)</f>
        <v>123.64099999999999</v>
      </c>
      <c r="J175" s="19">
        <f>SUM(J167:J174)</f>
        <v>864.3</v>
      </c>
      <c r="K175" s="25"/>
      <c r="L175" s="19">
        <f>SUM(L167:L173)</f>
        <v>0</v>
      </c>
    </row>
    <row r="176" spans="1:12" s="2" customFormat="1" ht="15" customHeight="1" x14ac:dyDescent="0.25">
      <c r="A176" s="23">
        <v>2</v>
      </c>
      <c r="B176" s="15">
        <v>5</v>
      </c>
      <c r="C176" s="11" t="s">
        <v>91</v>
      </c>
      <c r="D176" s="7"/>
      <c r="E176" s="42" t="s">
        <v>92</v>
      </c>
      <c r="F176" s="43">
        <v>100</v>
      </c>
      <c r="G176" s="43">
        <v>8.6999999999999993</v>
      </c>
      <c r="H176" s="43">
        <v>13.5</v>
      </c>
      <c r="I176" s="43">
        <v>49.1</v>
      </c>
      <c r="J176" s="43">
        <v>325</v>
      </c>
      <c r="K176" s="44"/>
      <c r="L176" s="43"/>
    </row>
    <row r="177" spans="1:12" s="2" customFormat="1" ht="15" customHeight="1" x14ac:dyDescent="0.25">
      <c r="A177" s="23"/>
      <c r="B177" s="15"/>
      <c r="C177" s="11"/>
      <c r="D177" s="7" t="s">
        <v>22</v>
      </c>
      <c r="E177" s="42" t="s">
        <v>41</v>
      </c>
      <c r="F177" s="43">
        <v>200</v>
      </c>
      <c r="G177" s="43">
        <v>0.27700000000000002</v>
      </c>
      <c r="H177" s="43">
        <v>0.13800000000000001</v>
      </c>
      <c r="I177" s="43">
        <v>14.38</v>
      </c>
      <c r="J177" s="43">
        <v>57.7</v>
      </c>
      <c r="K177" s="44" t="s">
        <v>45</v>
      </c>
      <c r="L177" s="43"/>
    </row>
    <row r="178" spans="1:12" s="2" customFormat="1" ht="15" customHeight="1" x14ac:dyDescent="0.25">
      <c r="A178" s="24"/>
      <c r="B178" s="17"/>
      <c r="C178" s="8"/>
      <c r="D178" s="18" t="s">
        <v>33</v>
      </c>
      <c r="E178" s="9"/>
      <c r="F178" s="19">
        <f>SUM(F176:F177)</f>
        <v>300</v>
      </c>
      <c r="G178" s="19">
        <f>SUM(G176:G177)</f>
        <v>8.9769999999999985</v>
      </c>
      <c r="H178" s="19">
        <f>SUM(H176:H177)</f>
        <v>13.638</v>
      </c>
      <c r="I178" s="19">
        <f>SUM(I176:I177)</f>
        <v>63.480000000000004</v>
      </c>
      <c r="J178" s="19">
        <f>SUM(J176:J177)</f>
        <v>382.7</v>
      </c>
      <c r="K178" s="25"/>
      <c r="L178" s="19">
        <f>SUM(L172:L177)</f>
        <v>0</v>
      </c>
    </row>
    <row r="179" spans="1:12" s="2" customFormat="1" ht="15" customHeight="1" thickBot="1" x14ac:dyDescent="0.25">
      <c r="A179" s="29">
        <f>A162</f>
        <v>2</v>
      </c>
      <c r="B179" s="30">
        <f>B162</f>
        <v>5</v>
      </c>
      <c r="C179" s="62" t="s">
        <v>4</v>
      </c>
      <c r="D179" s="63"/>
      <c r="E179" s="31"/>
      <c r="F179" s="32">
        <f>F166+F175+F178</f>
        <v>1585</v>
      </c>
      <c r="G179" s="32">
        <f>G166+G175+G178</f>
        <v>60.139999999999993</v>
      </c>
      <c r="H179" s="32">
        <f>H166+H175+H178</f>
        <v>66.926000000000002</v>
      </c>
      <c r="I179" s="32">
        <f>I166+I175+I178</f>
        <v>248.66000000000003</v>
      </c>
      <c r="J179" s="32">
        <f>J166+J175+J178</f>
        <v>1835.5</v>
      </c>
      <c r="K179" s="32"/>
      <c r="L179" s="32">
        <f>L166+L175</f>
        <v>0</v>
      </c>
    </row>
    <row r="180" spans="1:12" s="2" customFormat="1" ht="24.95" customHeight="1" thickBot="1" x14ac:dyDescent="0.25">
      <c r="A180" s="27"/>
      <c r="B180" s="28"/>
      <c r="C180" s="64" t="s">
        <v>5</v>
      </c>
      <c r="D180" s="64"/>
      <c r="E180" s="64"/>
      <c r="F180" s="34">
        <f>(F23+F39+F57+F75+F92+F111+F127+F144+F161+F179)/(IF(F23=0,0,1)+IF(F39=0,0,1)+IF(F57=0,0,1)+IF(F75=0,0,1)+IF(F92=0,0,1)+IF(F111=0,0,1)+IF(F127=0,0,1)+IF(F144=0,0,1)+IF(F161=0,0,1)+IF(F179=0,0,1))</f>
        <v>1586.3</v>
      </c>
      <c r="G180" s="34">
        <f>(G23+G39+G57+G75+G92+G111+G127+G144+G161+G179)/(IF(G23=0,0,1)+IF(G39=0,0,1)+IF(G57=0,0,1)+IF(G75=0,0,1)+IF(G92=0,0,1)+IF(G111=0,0,1)+IF(G127=0,0,1)+IF(G144=0,0,1)+IF(G161=0,0,1)+IF(G179=0,0,1))</f>
        <v>50.808599999999998</v>
      </c>
      <c r="H180" s="34">
        <f>(H23+H39+H57+H75+H92+H111+H127+H144+H161+H179)/(IF(H23=0,0,1)+IF(H39=0,0,1)+IF(H57=0,0,1)+IF(H75=0,0,1)+IF(H92=0,0,1)+IF(H111=0,0,1)+IF(H127=0,0,1)+IF(H144=0,0,1)+IF(H161=0,0,1)+IF(H179=0,0,1))</f>
        <v>61.196600000000004</v>
      </c>
      <c r="I180" s="34">
        <f>(I23+I39+I57+I75+I92+I111+I127+I144+I161+I179)/(IF(I23=0,0,1)+IF(I39=0,0,1)+IF(I57=0,0,1)+IF(I75=0,0,1)+IF(I92=0,0,1)+IF(I111=0,0,1)+IF(I127=0,0,1)+IF(I144=0,0,1)+IF(I161=0,0,1)+IF(I179=0,0,1))</f>
        <v>224.88179999999997</v>
      </c>
      <c r="J180" s="34">
        <f>(J23+J39+J57+J75+J92+J111+J127+J144+J161+J179)/(IF(J23=0,0,1)+IF(J39=0,0,1)+IF(J57=0,0,1)+IF(J75=0,0,1)+IF(J92=0,0,1)+IF(J111=0,0,1)+IF(J127=0,0,1)+IF(J144=0,0,1)+IF(J161=0,0,1)+IF(J179=0,0,1))</f>
        <v>1753.855</v>
      </c>
      <c r="K180" s="34"/>
      <c r="L180" s="34" t="e">
        <f>(L23+L39+L57+L75+L92+L111+L127+L144+L161+L179)/(IF(L23=0,0,1)+IF(L39=0,0,1)+IF(L57=0,0,1)+IF(L75=0,0,1)+IF(L92=0,0,1)+IF(L111=0,0,1)+IF(L127=0,0,1)+IF(L144=0,0,1)+IF(L161=0,0,1)+IF(L179=0,0,1))</f>
        <v>#DIV/0!</v>
      </c>
    </row>
    <row r="181" spans="1:12" s="2" customFormat="1" ht="24.95" customHeight="1" x14ac:dyDescent="0.2">
      <c r="C181" s="1"/>
      <c r="D181" s="1"/>
    </row>
    <row r="182" spans="1:12" s="61" customFormat="1" ht="24.95" customHeight="1" x14ac:dyDescent="0.25">
      <c r="A182" s="56"/>
      <c r="B182" s="57"/>
      <c r="C182" s="58"/>
      <c r="D182" s="58"/>
      <c r="E182" s="59"/>
      <c r="F182" s="60"/>
      <c r="G182" s="60"/>
      <c r="H182" s="60"/>
      <c r="I182" s="60"/>
      <c r="J182" s="60"/>
      <c r="K182" s="60"/>
      <c r="L182" s="60"/>
    </row>
    <row r="183" spans="1:12" s="61" customFormat="1" ht="24.95" customHeight="1" x14ac:dyDescent="0.25">
      <c r="A183" s="56"/>
      <c r="B183" s="57"/>
      <c r="C183" s="58"/>
      <c r="D183" s="58"/>
      <c r="E183" s="59"/>
      <c r="F183" s="60"/>
      <c r="G183" s="60"/>
      <c r="H183" s="60"/>
      <c r="I183" s="60"/>
      <c r="J183" s="60"/>
      <c r="K183" s="60"/>
      <c r="L183" s="60"/>
    </row>
  </sheetData>
  <mergeCells count="14">
    <mergeCell ref="C179:D179"/>
    <mergeCell ref="C180:E180"/>
    <mergeCell ref="C75:D75"/>
    <mergeCell ref="C92:D92"/>
    <mergeCell ref="C111:D111"/>
    <mergeCell ref="C127:D127"/>
    <mergeCell ref="C144:D144"/>
    <mergeCell ref="C161:D161"/>
    <mergeCell ref="C57:D57"/>
    <mergeCell ref="C1:E1"/>
    <mergeCell ref="H1:K1"/>
    <mergeCell ref="H2:K2"/>
    <mergeCell ref="C23:D23"/>
    <mergeCell ref="C39:D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12.01.2026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2024-12-06T06:39:56Z</cp:lastPrinted>
  <dcterms:created xsi:type="dcterms:W3CDTF">2022-05-16T14:23:56Z</dcterms:created>
  <dcterms:modified xsi:type="dcterms:W3CDTF">2026-02-09T11:40:27Z</dcterms:modified>
</cp:coreProperties>
</file>