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итание\Desktop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75" i="1" l="1"/>
  <c r="F171" i="1"/>
  <c r="G171" i="1"/>
  <c r="H171" i="1"/>
  <c r="I171" i="1"/>
  <c r="J171" i="1"/>
  <c r="F136" i="1"/>
  <c r="G136" i="1"/>
  <c r="H136" i="1"/>
  <c r="I136" i="1"/>
  <c r="J136" i="1"/>
  <c r="J95" i="1"/>
  <c r="F52" i="1"/>
  <c r="G52" i="1"/>
  <c r="H52" i="1"/>
  <c r="I52" i="1"/>
  <c r="J52" i="1"/>
  <c r="J174" i="1" l="1"/>
  <c r="I174" i="1"/>
  <c r="H174" i="1"/>
  <c r="G174" i="1"/>
  <c r="F174" i="1"/>
  <c r="J153" i="1"/>
  <c r="I153" i="1"/>
  <c r="H153" i="1"/>
  <c r="G153" i="1"/>
  <c r="F153" i="1"/>
  <c r="J156" i="1"/>
  <c r="I156" i="1"/>
  <c r="H156" i="1"/>
  <c r="G156" i="1"/>
  <c r="F156" i="1"/>
  <c r="F139" i="1"/>
  <c r="I118" i="1"/>
  <c r="J121" i="1"/>
  <c r="I121" i="1"/>
  <c r="H121" i="1"/>
  <c r="G121" i="1"/>
  <c r="F121" i="1"/>
  <c r="F106" i="1"/>
  <c r="J103" i="1"/>
  <c r="I95" i="1"/>
  <c r="H95" i="1"/>
  <c r="G95" i="1"/>
  <c r="F95" i="1"/>
  <c r="J89" i="1"/>
  <c r="I89" i="1"/>
  <c r="H89" i="1"/>
  <c r="G89" i="1"/>
  <c r="F89" i="1"/>
  <c r="J78" i="1"/>
  <c r="I78" i="1"/>
  <c r="H78" i="1"/>
  <c r="G78" i="1"/>
  <c r="F78" i="1"/>
  <c r="J61" i="1"/>
  <c r="G61" i="1"/>
  <c r="F61" i="1"/>
  <c r="J72" i="1"/>
  <c r="I72" i="1"/>
  <c r="H72" i="1"/>
  <c r="G72" i="1"/>
  <c r="F72" i="1"/>
  <c r="J43" i="1"/>
  <c r="F43" i="1"/>
  <c r="F55" i="1"/>
  <c r="J37" i="1"/>
  <c r="I37" i="1"/>
  <c r="H37" i="1"/>
  <c r="G37" i="1"/>
  <c r="F37" i="1"/>
  <c r="F34" i="1"/>
  <c r="G34" i="1"/>
  <c r="H34" i="1"/>
  <c r="I34" i="1"/>
  <c r="J34" i="1"/>
  <c r="F27" i="1"/>
  <c r="J27" i="1"/>
  <c r="F21" i="1"/>
  <c r="F18" i="1"/>
  <c r="F10" i="1"/>
  <c r="L18" i="1"/>
  <c r="L21" i="1" s="1"/>
  <c r="J18" i="1"/>
  <c r="I18" i="1"/>
  <c r="H18" i="1"/>
  <c r="G18" i="1"/>
  <c r="B11" i="1"/>
  <c r="A11" i="1"/>
  <c r="L10" i="1"/>
  <c r="J10" i="1"/>
  <c r="I10" i="1"/>
  <c r="H10" i="1"/>
  <c r="G10" i="1"/>
  <c r="J107" i="1" l="1"/>
  <c r="F38" i="1"/>
  <c r="F56" i="1"/>
  <c r="J38" i="1"/>
  <c r="J56" i="1"/>
  <c r="H22" i="1"/>
  <c r="J22" i="1"/>
  <c r="F22" i="1"/>
  <c r="G22" i="1"/>
  <c r="I22" i="1"/>
  <c r="B175" i="1"/>
  <c r="A175" i="1"/>
  <c r="L171" i="1"/>
  <c r="L174" i="1" s="1"/>
  <c r="B163" i="1"/>
  <c r="A163" i="1"/>
  <c r="L162" i="1"/>
  <c r="J162" i="1"/>
  <c r="I162" i="1"/>
  <c r="H162" i="1"/>
  <c r="G162" i="1"/>
  <c r="F162" i="1"/>
  <c r="F175" i="1" s="1"/>
  <c r="B157" i="1"/>
  <c r="A157" i="1"/>
  <c r="B146" i="1"/>
  <c r="A146" i="1"/>
  <c r="L145" i="1"/>
  <c r="J145" i="1"/>
  <c r="J157" i="1" s="1"/>
  <c r="I145" i="1"/>
  <c r="I157" i="1" s="1"/>
  <c r="H145" i="1"/>
  <c r="H157" i="1" s="1"/>
  <c r="G145" i="1"/>
  <c r="G157" i="1" s="1"/>
  <c r="F145" i="1"/>
  <c r="F157" i="1" s="1"/>
  <c r="B140" i="1"/>
  <c r="A140" i="1"/>
  <c r="L136" i="1"/>
  <c r="L139" i="1" s="1"/>
  <c r="B128" i="1"/>
  <c r="A128" i="1"/>
  <c r="L127" i="1"/>
  <c r="L140" i="1" s="1"/>
  <c r="J127" i="1"/>
  <c r="J140" i="1" s="1"/>
  <c r="I127" i="1"/>
  <c r="I140" i="1" s="1"/>
  <c r="H127" i="1"/>
  <c r="H140" i="1" s="1"/>
  <c r="G127" i="1"/>
  <c r="G140" i="1" s="1"/>
  <c r="F127" i="1"/>
  <c r="F140" i="1" s="1"/>
  <c r="B122" i="1"/>
  <c r="A122" i="1"/>
  <c r="L118" i="1"/>
  <c r="L121" i="1" s="1"/>
  <c r="J118" i="1"/>
  <c r="H118" i="1"/>
  <c r="G118" i="1"/>
  <c r="F118" i="1"/>
  <c r="B113" i="1"/>
  <c r="A113" i="1"/>
  <c r="L112" i="1"/>
  <c r="J112" i="1"/>
  <c r="I112" i="1"/>
  <c r="I122" i="1" s="1"/>
  <c r="H112" i="1"/>
  <c r="H122" i="1" s="1"/>
  <c r="G112" i="1"/>
  <c r="G122" i="1" s="1"/>
  <c r="F112" i="1"/>
  <c r="F122" i="1" s="1"/>
  <c r="B107" i="1"/>
  <c r="A107" i="1"/>
  <c r="L103" i="1"/>
  <c r="L106" i="1" s="1"/>
  <c r="I103" i="1"/>
  <c r="I107" i="1" s="1"/>
  <c r="H103" i="1"/>
  <c r="H107" i="1" s="1"/>
  <c r="G103" i="1"/>
  <c r="G107" i="1" s="1"/>
  <c r="F103" i="1"/>
  <c r="F107" i="1" s="1"/>
  <c r="B96" i="1"/>
  <c r="A96" i="1"/>
  <c r="L95" i="1"/>
  <c r="B90" i="1"/>
  <c r="A90" i="1"/>
  <c r="L86" i="1"/>
  <c r="L89" i="1" s="1"/>
  <c r="J86" i="1"/>
  <c r="J90" i="1" s="1"/>
  <c r="I86" i="1"/>
  <c r="I90" i="1" s="1"/>
  <c r="H86" i="1"/>
  <c r="H90" i="1" s="1"/>
  <c r="G86" i="1"/>
  <c r="G90" i="1" s="1"/>
  <c r="F86" i="1"/>
  <c r="F90" i="1" s="1"/>
  <c r="B79" i="1"/>
  <c r="A79" i="1"/>
  <c r="L78" i="1"/>
  <c r="L90" i="1" s="1"/>
  <c r="B73" i="1"/>
  <c r="A73" i="1"/>
  <c r="L69" i="1"/>
  <c r="L72" i="1" s="1"/>
  <c r="J69" i="1"/>
  <c r="J73" i="1" s="1"/>
  <c r="I69" i="1"/>
  <c r="H69" i="1"/>
  <c r="G69" i="1"/>
  <c r="G73" i="1" s="1"/>
  <c r="F69" i="1"/>
  <c r="F73" i="1" s="1"/>
  <c r="B62" i="1"/>
  <c r="A62" i="1"/>
  <c r="L61" i="1"/>
  <c r="I61" i="1"/>
  <c r="H61" i="1"/>
  <c r="B56" i="1"/>
  <c r="A56" i="1"/>
  <c r="B44" i="1"/>
  <c r="A44" i="1"/>
  <c r="L43" i="1"/>
  <c r="L52" i="1" s="1"/>
  <c r="L55" i="1" s="1"/>
  <c r="I43" i="1"/>
  <c r="I56" i="1" s="1"/>
  <c r="H43" i="1"/>
  <c r="H56" i="1" s="1"/>
  <c r="G43" i="1"/>
  <c r="G56" i="1" s="1"/>
  <c r="B38" i="1"/>
  <c r="A38" i="1"/>
  <c r="B28" i="1"/>
  <c r="A28" i="1"/>
  <c r="L27" i="1"/>
  <c r="I27" i="1"/>
  <c r="I38" i="1" s="1"/>
  <c r="H27" i="1"/>
  <c r="H38" i="1" s="1"/>
  <c r="G27" i="1"/>
  <c r="G38" i="1" s="1"/>
  <c r="B22" i="1"/>
  <c r="A22" i="1"/>
  <c r="H175" i="1" l="1"/>
  <c r="G175" i="1"/>
  <c r="I175" i="1"/>
  <c r="L175" i="1"/>
  <c r="L153" i="1"/>
  <c r="L156" i="1" s="1"/>
  <c r="L157" i="1" s="1"/>
  <c r="L122" i="1"/>
  <c r="J122" i="1"/>
  <c r="L107" i="1"/>
  <c r="I73" i="1"/>
  <c r="H73" i="1"/>
  <c r="L34" i="1"/>
  <c r="L37" i="1" s="1"/>
  <c r="L56" i="1"/>
  <c r="L73" i="1"/>
  <c r="L176" i="1" l="1"/>
  <c r="J176" i="1"/>
  <c r="H176" i="1"/>
  <c r="I176" i="1"/>
  <c r="G176" i="1"/>
  <c r="F176" i="1"/>
</calcChain>
</file>

<file path=xl/sharedStrings.xml><?xml version="1.0" encoding="utf-8"?>
<sst xmlns="http://schemas.openxmlformats.org/spreadsheetml/2006/main" count="369" uniqueCount="119">
  <si>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</si>
  <si>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</si>
  <si>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</si>
  <si>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</si>
  <si>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</si>
  <si>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</si>
  <si>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</si>
  <si>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</si>
  <si>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</si>
  <si>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</si>
  <si>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</si>
  <si>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</si>
  <si>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</si>
  <si>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</si>
  <si>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</si>
  <si>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</si>
  <si>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</si>
  <si>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</si>
  <si>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</si>
  <si>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</si>
  <si>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</si>
  <si>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</si>
  <si>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</si>
  <si>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</si>
  <si>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</si>
  <si>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</si>
  <si>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</si>
  <si>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</si>
  <si>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</si>
  <si>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</si>
  <si>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</si>
  <si>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</si>
  <si>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</si>
  <si>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</si>
  <si>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</si>
  <si>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</si>
  <si>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</si>
  <si>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</si>
  <si>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</si>
  <si>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Напиток из плодов шиповника</t>
  </si>
  <si>
    <t>Каша гречневая рассыпчатая</t>
  </si>
  <si>
    <t>Чай с сахаром</t>
  </si>
  <si>
    <t>Хлеб пшеничный 2 сорт</t>
  </si>
  <si>
    <t>Соус сметанный с томатом</t>
  </si>
  <si>
    <t>Яблоко</t>
  </si>
  <si>
    <t>713/712</t>
  </si>
  <si>
    <t>578/586</t>
  </si>
  <si>
    <t>Каша манная жидкая</t>
  </si>
  <si>
    <t>Сок</t>
  </si>
  <si>
    <t>Суп картофельный с рыбными фрикадельками</t>
  </si>
  <si>
    <t>Биточки мясные</t>
  </si>
  <si>
    <t>Какао с молоком</t>
  </si>
  <si>
    <t>Плов из мяса курицы</t>
  </si>
  <si>
    <t>Чай с лимоном</t>
  </si>
  <si>
    <t>Каша 5 злаков</t>
  </si>
  <si>
    <t>Компот из вишни с/м</t>
  </si>
  <si>
    <t>Каша пшенная жидкая</t>
  </si>
  <si>
    <t>Макаронные изделия запеченные с сыром</t>
  </si>
  <si>
    <t>Компот из кураги</t>
  </si>
  <si>
    <t>Каша рисовая жидкая</t>
  </si>
  <si>
    <t>Компот из с/м ягод</t>
  </si>
  <si>
    <t>Суфле "Рыбка"</t>
  </si>
  <si>
    <t>Пюре картофельное</t>
  </si>
  <si>
    <t>Кофейный напиток</t>
  </si>
  <si>
    <t>Бефстроганов из курицы</t>
  </si>
  <si>
    <t>Суп- пюре из разных овощей с гренками</t>
  </si>
  <si>
    <t>Запеканка из творога со сгущеным молоком</t>
  </si>
  <si>
    <t>Рыба (филе) припущенная с овощами</t>
  </si>
  <si>
    <t>Рис отварной</t>
  </si>
  <si>
    <t>Е27а</t>
  </si>
  <si>
    <t>714/712</t>
  </si>
  <si>
    <t>289/17</t>
  </si>
  <si>
    <t>23/2006</t>
  </si>
  <si>
    <t>163/Т27/5</t>
  </si>
  <si>
    <t>410,Т29,Т21,515</t>
  </si>
  <si>
    <t>186/829</t>
  </si>
  <si>
    <t>287/17</t>
  </si>
  <si>
    <t>50/2006</t>
  </si>
  <si>
    <t xml:space="preserve">Борщ с кап.и картофелем со сметаной </t>
  </si>
  <si>
    <t>Огурец свежий к гарниру</t>
  </si>
  <si>
    <t xml:space="preserve">Какао с молоком </t>
  </si>
  <si>
    <t xml:space="preserve">Суп из овощей </t>
  </si>
  <si>
    <t xml:space="preserve">Щи из свежей капусты с картофелем </t>
  </si>
  <si>
    <t>Каша "Дружба" рис- греча</t>
  </si>
  <si>
    <t>Суп картофельный с горохом</t>
  </si>
  <si>
    <t>Котлета Детская</t>
  </si>
  <si>
    <t>Суп картофельный с мясными фрикадельками</t>
  </si>
  <si>
    <t>136/164/Т27</t>
  </si>
  <si>
    <t>7148/712</t>
  </si>
  <si>
    <t>Рассольник "Ленинградский"</t>
  </si>
  <si>
    <t>Суп картофельный с макар.изделиями</t>
  </si>
  <si>
    <t>Солянка Домашняя</t>
  </si>
  <si>
    <t>МКОУ "Бисертская срелняя школа №1"</t>
  </si>
  <si>
    <t>Помидор свежий к гарниру</t>
  </si>
  <si>
    <t>20/2006</t>
  </si>
  <si>
    <t>Хлеб пшеничный с вит. мин.добавками 1 сорт</t>
  </si>
  <si>
    <t>Хлеб пшеничный с вит . мин. добавками 1 сорт</t>
  </si>
  <si>
    <t>Хлеб пшеничный с вит. мин. добавками1 сорт</t>
  </si>
  <si>
    <t>Хлеб пшеничный с вит. мин. добавками  1 сорт</t>
  </si>
  <si>
    <t>Хлеб пшеничный  с вит. мин. добавками 1 сорт</t>
  </si>
  <si>
    <t>Хлеб пшеничный с вит. мин. добавками 1 сорт</t>
  </si>
  <si>
    <t>Хлеб пшеничный с вит.мин.добавками 1 сорт</t>
  </si>
  <si>
    <t>Помидоры свежие к гарниру</t>
  </si>
  <si>
    <t>304.17</t>
  </si>
  <si>
    <t>Полдник</t>
  </si>
  <si>
    <t>Булочка в ассортименте</t>
  </si>
  <si>
    <t>Копылова.Л.А.</t>
  </si>
  <si>
    <t>Директор</t>
  </si>
  <si>
    <t>Бутерброд с повидлом</t>
  </si>
  <si>
    <t xml:space="preserve">Сок </t>
  </si>
  <si>
    <t>165/166</t>
  </si>
  <si>
    <t>Бутерброд с маслом</t>
  </si>
  <si>
    <t>Напиток  из плодов шиповника</t>
  </si>
  <si>
    <t>Винегрет овощной с кавашеной капустой</t>
  </si>
  <si>
    <t>Салат из моркови</t>
  </si>
  <si>
    <t>Котлета рубленая из куры</t>
  </si>
  <si>
    <t>Салат из моркови с яблоком</t>
  </si>
  <si>
    <t>Песочное изделие в ассортименте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</si>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</sst>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2" fillId="0" borderId="0" xfId="0" applyFont="1" applyBorder="1"/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4" borderId="23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/>
    <xf numFmtId="0" fontId="2" fillId="4" borderId="0" xfId="0" applyFont="1" applyFill="1" applyBorder="1" applyAlignment="1" applyProtection="1">
      <alignment vertical="top" wrapText="1"/>
      <protection locked="0"/>
    </xf>
    <xf numFmtId="0" fontId="2" fillId="4" borderId="0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/>
    <xf numFmtId="0" fontId="2" fillId="4" borderId="0" xfId="0" applyFont="1" applyFill="1" applyBorder="1"/>
    <xf numFmtId="0" fontId="0" fillId="4" borderId="0" xfId="0" applyFill="1" applyBorder="1" applyProtection="1">
      <protection locked="0"/>
    </xf>
    <xf numFmtId="0" fontId="2" fillId="4" borderId="0" xfId="0" applyFont="1" applyFill="1" applyAlignment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4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E88" sqref="E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 x14ac:dyDescent="0.25">
      <c r="A1" s="1" t="s">
        <v>7</v>
      </c>
      <c r="C1" s="65" t="s">
        <v>92</v>
      </c>
      <c r="D1" s="66"/>
      <c r="E1" s="66"/>
      <c r="F1" s="12" t="s">
        <v>16</v>
      </c>
      <c r="G1" s="2" t="s">
        <v>17</v>
      </c>
      <c r="H1" s="67" t="s">
        <v>107</v>
      </c>
      <c r="I1" s="67"/>
      <c r="J1" s="67"/>
      <c r="K1" s="67"/>
    </row>
    <row r="2" spans="1:15" ht="18" x14ac:dyDescent="0.2">
      <c r="A2" s="35" t="s">
        <v>6</v>
      </c>
      <c r="C2" s="2"/>
      <c r="G2" s="2" t="s">
        <v>18</v>
      </c>
      <c r="H2" s="67" t="s">
        <v>106</v>
      </c>
      <c r="I2" s="67"/>
      <c r="J2" s="67"/>
      <c r="K2" s="67"/>
    </row>
    <row r="3" spans="1:15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5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5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59</v>
      </c>
      <c r="F6" s="40">
        <v>210</v>
      </c>
      <c r="G6" s="40">
        <v>5.1749999999999998</v>
      </c>
      <c r="H6" s="40">
        <v>11.589</v>
      </c>
      <c r="I6" s="40">
        <v>32.347999999999999</v>
      </c>
      <c r="J6" s="40">
        <v>254.6</v>
      </c>
      <c r="K6" s="41" t="s">
        <v>71</v>
      </c>
      <c r="L6" s="40"/>
    </row>
    <row r="7" spans="1:15" ht="15" x14ac:dyDescent="0.25">
      <c r="A7" s="14"/>
      <c r="B7" s="15"/>
      <c r="C7" s="11"/>
      <c r="D7" s="51" t="s">
        <v>26</v>
      </c>
      <c r="E7" s="42" t="s">
        <v>108</v>
      </c>
      <c r="F7" s="43">
        <v>50</v>
      </c>
      <c r="G7" s="43">
        <v>2.512</v>
      </c>
      <c r="H7" s="43">
        <v>2.37</v>
      </c>
      <c r="I7" s="43">
        <v>27.305</v>
      </c>
      <c r="J7" s="43">
        <v>125.4</v>
      </c>
      <c r="K7" s="44">
        <v>2</v>
      </c>
      <c r="L7" s="43"/>
    </row>
    <row r="8" spans="1:15" ht="15" x14ac:dyDescent="0.25">
      <c r="A8" s="23"/>
      <c r="B8" s="15"/>
      <c r="C8" s="11"/>
      <c r="D8" s="7" t="s">
        <v>22</v>
      </c>
      <c r="E8" s="42" t="s">
        <v>63</v>
      </c>
      <c r="F8" s="43">
        <v>200</v>
      </c>
      <c r="G8" s="43">
        <v>1.8520000000000001</v>
      </c>
      <c r="H8" s="43">
        <v>1.8240000000000001</v>
      </c>
      <c r="I8" s="43">
        <v>23.542000000000002</v>
      </c>
      <c r="J8" s="43">
        <v>115.6</v>
      </c>
      <c r="K8" s="44">
        <v>719</v>
      </c>
      <c r="L8" s="43"/>
    </row>
    <row r="9" spans="1:15" ht="15" x14ac:dyDescent="0.25">
      <c r="A9" s="23"/>
      <c r="B9" s="15"/>
      <c r="C9" s="11"/>
      <c r="D9" s="7" t="s">
        <v>23</v>
      </c>
      <c r="E9" s="42" t="s">
        <v>101</v>
      </c>
      <c r="F9" s="43">
        <v>30</v>
      </c>
      <c r="G9" s="43">
        <v>2.4300000000000002</v>
      </c>
      <c r="H9" s="43">
        <v>0.51</v>
      </c>
      <c r="I9" s="43">
        <v>17.2</v>
      </c>
      <c r="J9" s="43">
        <v>73.5</v>
      </c>
      <c r="K9" s="44"/>
      <c r="L9" s="43"/>
    </row>
    <row r="10" spans="1:15" ht="15" x14ac:dyDescent="0.25">
      <c r="A10" s="24"/>
      <c r="B10" s="17"/>
      <c r="C10" s="8"/>
      <c r="D10" s="18" t="s">
        <v>33</v>
      </c>
      <c r="E10" s="9"/>
      <c r="F10" s="19">
        <f>SUM(F6:F9)</f>
        <v>490</v>
      </c>
      <c r="G10" s="19">
        <f>SUM(G6:G9)</f>
        <v>11.968999999999999</v>
      </c>
      <c r="H10" s="19">
        <f>SUM(H6:H9)</f>
        <v>16.292999999999999</v>
      </c>
      <c r="I10" s="19">
        <f>SUM(I6:I9)</f>
        <v>100.395</v>
      </c>
      <c r="J10" s="19">
        <f>SUM(J6:J9)</f>
        <v>569.1</v>
      </c>
      <c r="K10" s="25"/>
      <c r="L10" s="19">
        <f>SUM(L6:L9)</f>
        <v>0</v>
      </c>
    </row>
    <row r="11" spans="1:15" ht="15" x14ac:dyDescent="0.25">
      <c r="A11" s="26">
        <f>A6</f>
        <v>1</v>
      </c>
      <c r="B11" s="13">
        <f>B6</f>
        <v>1</v>
      </c>
      <c r="C11" s="10" t="s">
        <v>25</v>
      </c>
      <c r="D11" s="7" t="s">
        <v>27</v>
      </c>
      <c r="E11" s="42" t="s">
        <v>89</v>
      </c>
      <c r="F11" s="43">
        <v>220</v>
      </c>
      <c r="G11" s="43">
        <v>5.13</v>
      </c>
      <c r="H11" s="43">
        <v>7.05</v>
      </c>
      <c r="I11" s="43">
        <v>14.39</v>
      </c>
      <c r="J11" s="43">
        <v>153.1</v>
      </c>
      <c r="K11" s="44">
        <v>154</v>
      </c>
      <c r="L11" s="43"/>
    </row>
    <row r="12" spans="1:15" ht="15" x14ac:dyDescent="0.25">
      <c r="A12" s="23"/>
      <c r="B12" s="15"/>
      <c r="C12" s="11"/>
      <c r="D12" s="7" t="s">
        <v>26</v>
      </c>
      <c r="E12" s="42" t="s">
        <v>102</v>
      </c>
      <c r="F12" s="43">
        <v>40</v>
      </c>
      <c r="G12" s="43">
        <v>0.24</v>
      </c>
      <c r="H12" s="43">
        <v>0.08</v>
      </c>
      <c r="I12" s="43">
        <v>1.44</v>
      </c>
      <c r="J12" s="43">
        <v>7.6</v>
      </c>
      <c r="K12" s="44">
        <v>551</v>
      </c>
      <c r="L12" s="43"/>
    </row>
    <row r="13" spans="1:15" ht="15" x14ac:dyDescent="0.25">
      <c r="A13" s="23"/>
      <c r="B13" s="15"/>
      <c r="C13" s="11"/>
      <c r="D13" s="7" t="s">
        <v>28</v>
      </c>
      <c r="E13" s="42" t="s">
        <v>57</v>
      </c>
      <c r="F13" s="43">
        <v>230</v>
      </c>
      <c r="G13" s="43">
        <v>11.366</v>
      </c>
      <c r="H13" s="43">
        <v>14.964</v>
      </c>
      <c r="I13" s="43">
        <v>40.713999999999999</v>
      </c>
      <c r="J13" s="43">
        <v>344</v>
      </c>
      <c r="K13" s="44" t="s">
        <v>103</v>
      </c>
      <c r="L13" s="43"/>
    </row>
    <row r="14" spans="1:15" ht="15" x14ac:dyDescent="0.25">
      <c r="A14" s="23"/>
      <c r="B14" s="15"/>
      <c r="C14" s="11"/>
      <c r="D14" s="7" t="s">
        <v>30</v>
      </c>
      <c r="E14" s="42" t="s">
        <v>58</v>
      </c>
      <c r="F14" s="43">
        <v>200</v>
      </c>
      <c r="G14" s="43">
        <v>1.22</v>
      </c>
      <c r="H14" s="43">
        <v>0.08</v>
      </c>
      <c r="I14" s="43">
        <v>30.7</v>
      </c>
      <c r="J14" s="43">
        <v>132</v>
      </c>
      <c r="K14" s="44">
        <v>644</v>
      </c>
      <c r="L14" s="43"/>
    </row>
    <row r="15" spans="1:15" ht="15" x14ac:dyDescent="0.25">
      <c r="A15" s="23"/>
      <c r="B15" s="15"/>
      <c r="C15" s="11"/>
      <c r="D15" s="7" t="s">
        <v>31</v>
      </c>
      <c r="E15" s="42" t="s">
        <v>101</v>
      </c>
      <c r="F15" s="43">
        <v>30</v>
      </c>
      <c r="G15" s="43">
        <v>2.4300000000000002</v>
      </c>
      <c r="H15" s="43">
        <v>0.51</v>
      </c>
      <c r="I15" s="43">
        <v>17.22</v>
      </c>
      <c r="J15" s="43">
        <v>73.5</v>
      </c>
      <c r="K15" s="44"/>
      <c r="L15" s="43"/>
    </row>
    <row r="16" spans="1:15" ht="15" x14ac:dyDescent="0.25">
      <c r="A16" s="23"/>
      <c r="B16" s="15"/>
      <c r="C16" s="11"/>
      <c r="D16" s="7" t="s">
        <v>32</v>
      </c>
      <c r="E16" s="42" t="s">
        <v>42</v>
      </c>
      <c r="F16" s="43">
        <v>30</v>
      </c>
      <c r="G16" s="43">
        <v>1.98</v>
      </c>
      <c r="H16" s="43">
        <v>0.33</v>
      </c>
      <c r="I16" s="43">
        <v>12.54</v>
      </c>
      <c r="J16" s="43">
        <v>62.1</v>
      </c>
      <c r="K16" s="44"/>
      <c r="L16" s="43"/>
      <c r="O16" s="52"/>
    </row>
    <row r="17" spans="1:12" ht="15" x14ac:dyDescent="0.25">
      <c r="A17" s="23"/>
      <c r="B17" s="15"/>
      <c r="C17" s="11"/>
      <c r="D17" s="51" t="s">
        <v>24</v>
      </c>
      <c r="E17" s="42" t="s">
        <v>44</v>
      </c>
      <c r="F17" s="43">
        <v>150</v>
      </c>
      <c r="G17" s="43">
        <v>0.6</v>
      </c>
      <c r="H17" s="43">
        <v>0.15</v>
      </c>
      <c r="I17" s="43">
        <v>15.9</v>
      </c>
      <c r="J17" s="43">
        <v>75</v>
      </c>
      <c r="K17" s="44"/>
      <c r="L17" s="43"/>
    </row>
    <row r="18" spans="1:12" ht="15" x14ac:dyDescent="0.25">
      <c r="A18" s="24"/>
      <c r="B18" s="17"/>
      <c r="C18" s="8"/>
      <c r="D18" s="18" t="s">
        <v>33</v>
      </c>
      <c r="E18" s="9"/>
      <c r="F18" s="19">
        <f>SUM(F11:F17)</f>
        <v>900</v>
      </c>
      <c r="G18" s="19">
        <f>SUM(G11:G17)</f>
        <v>22.966000000000001</v>
      </c>
      <c r="H18" s="19">
        <f>SUM(H11:H17)</f>
        <v>23.163999999999998</v>
      </c>
      <c r="I18" s="19">
        <f>SUM(I11:I17)</f>
        <v>132.904</v>
      </c>
      <c r="J18" s="19">
        <f>SUM(J11:J17)</f>
        <v>847.30000000000007</v>
      </c>
      <c r="K18" s="25"/>
      <c r="L18" s="19">
        <f>SUM(L11:L17)</f>
        <v>0</v>
      </c>
    </row>
    <row r="19" spans="1:12" ht="15" x14ac:dyDescent="0.25">
      <c r="A19" s="23">
        <v>1</v>
      </c>
      <c r="B19" s="15">
        <v>1</v>
      </c>
      <c r="C19" s="11" t="s">
        <v>104</v>
      </c>
      <c r="D19" s="7"/>
      <c r="E19" s="42" t="s">
        <v>105</v>
      </c>
      <c r="F19" s="43">
        <v>100</v>
      </c>
      <c r="G19" s="43">
        <v>8.6999999999999993</v>
      </c>
      <c r="H19" s="43">
        <v>13.5</v>
      </c>
      <c r="I19" s="43">
        <v>49.1</v>
      </c>
      <c r="J19" s="43">
        <v>325</v>
      </c>
      <c r="K19" s="44"/>
      <c r="L19" s="43"/>
    </row>
    <row r="20" spans="1:12" ht="15" x14ac:dyDescent="0.25">
      <c r="A20" s="23"/>
      <c r="B20" s="15"/>
      <c r="C20" s="11"/>
      <c r="D20" s="7" t="s">
        <v>22</v>
      </c>
      <c r="E20" s="42" t="s">
        <v>41</v>
      </c>
      <c r="F20" s="43">
        <v>200</v>
      </c>
      <c r="G20" s="43">
        <v>0.27700000000000002</v>
      </c>
      <c r="H20" s="43">
        <v>0.13800000000000001</v>
      </c>
      <c r="I20" s="43">
        <v>14.38</v>
      </c>
      <c r="J20" s="43">
        <v>57.7</v>
      </c>
      <c r="K20" s="44" t="s">
        <v>45</v>
      </c>
      <c r="L20" s="43"/>
    </row>
    <row r="21" spans="1:12" ht="15" x14ac:dyDescent="0.25">
      <c r="A21" s="24"/>
      <c r="B21" s="17"/>
      <c r="C21" s="8"/>
      <c r="D21" s="18" t="s">
        <v>33</v>
      </c>
      <c r="E21" s="9"/>
      <c r="F21" s="19">
        <f>SUM(F19:F20)</f>
        <v>300</v>
      </c>
      <c r="G21" s="19">
        <v>9</v>
      </c>
      <c r="H21" s="19">
        <v>13.6</v>
      </c>
      <c r="I21" s="19">
        <v>63.5</v>
      </c>
      <c r="J21" s="19">
        <v>382.7</v>
      </c>
      <c r="K21" s="25"/>
      <c r="L21" s="19">
        <f>SUM(L14:L20)</f>
        <v>0</v>
      </c>
    </row>
    <row r="22" spans="1:12" ht="15.75" thickBot="1" x14ac:dyDescent="0.25">
      <c r="A22" s="29">
        <f>A6</f>
        <v>1</v>
      </c>
      <c r="B22" s="30">
        <f>B6</f>
        <v>1</v>
      </c>
      <c r="C22" s="68" t="s">
        <v>4</v>
      </c>
      <c r="D22" s="69"/>
      <c r="E22" s="31"/>
      <c r="F22" s="32">
        <f>F10+F18+F21</f>
        <v>1690</v>
      </c>
      <c r="G22" s="32">
        <f>G10+G18+G21</f>
        <v>43.935000000000002</v>
      </c>
      <c r="H22" s="32">
        <f>H10+H18+H21</f>
        <v>53.056999999999995</v>
      </c>
      <c r="I22" s="32">
        <f>I10+I18+I21</f>
        <v>296.79899999999998</v>
      </c>
      <c r="J22" s="32">
        <f>J10+J18+J21</f>
        <v>1799.1000000000001</v>
      </c>
      <c r="K22" s="32"/>
      <c r="L22" s="32">
        <v>0</v>
      </c>
    </row>
    <row r="23" spans="1:12" ht="15" x14ac:dyDescent="0.25">
      <c r="A23" s="14">
        <v>1</v>
      </c>
      <c r="B23" s="15">
        <v>2</v>
      </c>
      <c r="C23" s="22" t="s">
        <v>20</v>
      </c>
      <c r="D23" s="5" t="s">
        <v>21</v>
      </c>
      <c r="E23" s="39" t="s">
        <v>54</v>
      </c>
      <c r="F23" s="40">
        <v>210</v>
      </c>
      <c r="G23" s="40">
        <v>6.3220000000000001</v>
      </c>
      <c r="H23" s="40">
        <v>12.023</v>
      </c>
      <c r="I23" s="40">
        <v>29.992000000000001</v>
      </c>
      <c r="J23" s="40">
        <v>248.7</v>
      </c>
      <c r="K23" s="41">
        <v>289</v>
      </c>
      <c r="L23" s="40"/>
    </row>
    <row r="24" spans="1:12" ht="15" x14ac:dyDescent="0.25">
      <c r="A24" s="23"/>
      <c r="B24" s="15"/>
      <c r="C24" s="11"/>
      <c r="D24" s="51" t="s">
        <v>26</v>
      </c>
      <c r="E24" s="42" t="s">
        <v>113</v>
      </c>
      <c r="F24" s="43">
        <v>100</v>
      </c>
      <c r="G24" s="43">
        <v>1.7849999999999999</v>
      </c>
      <c r="H24" s="43">
        <v>10.733000000000001</v>
      </c>
      <c r="I24" s="43">
        <v>8.5489999999999995</v>
      </c>
      <c r="J24" s="43">
        <v>138.5</v>
      </c>
      <c r="K24" s="44">
        <v>75</v>
      </c>
      <c r="L24" s="43"/>
    </row>
    <row r="25" spans="1:12" ht="15" x14ac:dyDescent="0.25">
      <c r="A25" s="14"/>
      <c r="B25" s="15"/>
      <c r="C25" s="11"/>
      <c r="D25" s="7" t="s">
        <v>22</v>
      </c>
      <c r="E25" s="42" t="s">
        <v>55</v>
      </c>
      <c r="F25" s="43">
        <v>200</v>
      </c>
      <c r="G25" s="43">
        <v>0.32100000000000001</v>
      </c>
      <c r="H25" s="43">
        <v>0.09</v>
      </c>
      <c r="I25" s="43">
        <v>13.65</v>
      </c>
      <c r="J25" s="43">
        <v>56.3</v>
      </c>
      <c r="K25" s="44">
        <v>123</v>
      </c>
      <c r="L25" s="43"/>
    </row>
    <row r="26" spans="1:12" ht="15" x14ac:dyDescent="0.25">
      <c r="A26" s="14"/>
      <c r="B26" s="15"/>
      <c r="C26" s="11"/>
      <c r="D26" s="7" t="s">
        <v>23</v>
      </c>
      <c r="E26" s="42" t="s">
        <v>96</v>
      </c>
      <c r="F26" s="43">
        <v>30</v>
      </c>
      <c r="G26" s="43">
        <v>2.4300000000000002</v>
      </c>
      <c r="H26" s="43">
        <v>0.51</v>
      </c>
      <c r="I26" s="43">
        <v>17.22</v>
      </c>
      <c r="J26" s="43">
        <v>73.5</v>
      </c>
      <c r="K26" s="44"/>
      <c r="L26" s="43"/>
    </row>
    <row r="27" spans="1:12" ht="15" x14ac:dyDescent="0.25">
      <c r="A27" s="16"/>
      <c r="B27" s="17"/>
      <c r="C27" s="8"/>
      <c r="D27" s="18" t="s">
        <v>33</v>
      </c>
      <c r="E27" s="9"/>
      <c r="F27" s="19">
        <f>SUM(F23:F26)</f>
        <v>540</v>
      </c>
      <c r="G27" s="19">
        <f>SUM(G23:G26)</f>
        <v>10.857999999999999</v>
      </c>
      <c r="H27" s="19">
        <f>SUM(H23:H26)</f>
        <v>23.356000000000002</v>
      </c>
      <c r="I27" s="19">
        <f>SUM(I23:I26)</f>
        <v>69.411000000000001</v>
      </c>
      <c r="J27" s="19">
        <f>SUM(J23:J26)</f>
        <v>517</v>
      </c>
      <c r="K27" s="25"/>
      <c r="L27" s="19">
        <f>SUM(L23:L26)</f>
        <v>0</v>
      </c>
    </row>
    <row r="28" spans="1:12" ht="15" x14ac:dyDescent="0.25">
      <c r="A28" s="13">
        <f>A23</f>
        <v>1</v>
      </c>
      <c r="B28" s="13">
        <f>B23</f>
        <v>2</v>
      </c>
      <c r="C28" s="10" t="s">
        <v>25</v>
      </c>
      <c r="D28" s="7" t="s">
        <v>26</v>
      </c>
      <c r="E28" s="42" t="s">
        <v>79</v>
      </c>
      <c r="F28" s="43">
        <v>30</v>
      </c>
      <c r="G28" s="43">
        <v>0.24</v>
      </c>
      <c r="H28" s="43">
        <v>0.03</v>
      </c>
      <c r="I28" s="43">
        <v>0.78</v>
      </c>
      <c r="J28" s="43">
        <v>4.2</v>
      </c>
      <c r="K28" s="44" t="s">
        <v>69</v>
      </c>
      <c r="L28" s="43"/>
    </row>
    <row r="29" spans="1:12" ht="15" x14ac:dyDescent="0.25">
      <c r="A29" s="23"/>
      <c r="B29" s="15"/>
      <c r="C29" s="11"/>
      <c r="D29" s="7" t="s">
        <v>27</v>
      </c>
      <c r="E29" s="42" t="s">
        <v>49</v>
      </c>
      <c r="F29" s="43">
        <v>225</v>
      </c>
      <c r="G29" s="43">
        <v>6.02</v>
      </c>
      <c r="H29" s="43">
        <v>6.55</v>
      </c>
      <c r="I29" s="43">
        <v>16.07</v>
      </c>
      <c r="J29" s="43">
        <v>149.9</v>
      </c>
      <c r="K29" s="44" t="s">
        <v>110</v>
      </c>
      <c r="L29" s="43"/>
    </row>
    <row r="30" spans="1:12" ht="15" x14ac:dyDescent="0.25">
      <c r="A30" s="14"/>
      <c r="B30" s="15"/>
      <c r="C30" s="11"/>
      <c r="D30" s="7" t="s">
        <v>28</v>
      </c>
      <c r="E30" s="42" t="s">
        <v>52</v>
      </c>
      <c r="F30" s="43">
        <v>200</v>
      </c>
      <c r="G30" s="43">
        <v>19.791</v>
      </c>
      <c r="H30" s="43">
        <v>14.898999999999999</v>
      </c>
      <c r="I30" s="43">
        <v>38.588000000000001</v>
      </c>
      <c r="J30" s="43">
        <v>345.1</v>
      </c>
      <c r="K30" s="44">
        <v>502</v>
      </c>
      <c r="L30" s="43"/>
    </row>
    <row r="31" spans="1:12" ht="15" x14ac:dyDescent="0.25">
      <c r="A31" s="14"/>
      <c r="B31" s="15"/>
      <c r="C31" s="11"/>
      <c r="D31" s="7" t="s">
        <v>30</v>
      </c>
      <c r="E31" s="42" t="s">
        <v>53</v>
      </c>
      <c r="F31" s="43">
        <v>200</v>
      </c>
      <c r="G31" s="43">
        <v>0.34899999999999998</v>
      </c>
      <c r="H31" s="43">
        <v>0.14599999999999999</v>
      </c>
      <c r="I31" s="43">
        <v>14.676</v>
      </c>
      <c r="J31" s="43">
        <v>59.9</v>
      </c>
      <c r="K31" s="44" t="s">
        <v>70</v>
      </c>
      <c r="L31" s="43"/>
    </row>
    <row r="32" spans="1:12" ht="15" x14ac:dyDescent="0.25">
      <c r="A32" s="14"/>
      <c r="B32" s="15"/>
      <c r="C32" s="11"/>
      <c r="D32" s="7" t="s">
        <v>31</v>
      </c>
      <c r="E32" s="42" t="s">
        <v>97</v>
      </c>
      <c r="F32" s="43">
        <v>30</v>
      </c>
      <c r="G32" s="43">
        <v>2.4300000000000002</v>
      </c>
      <c r="H32" s="43">
        <v>0.51</v>
      </c>
      <c r="I32" s="43">
        <v>17.22</v>
      </c>
      <c r="J32" s="43">
        <v>73.5</v>
      </c>
      <c r="K32" s="44"/>
      <c r="L32" s="43"/>
    </row>
    <row r="33" spans="1:12" ht="15" x14ac:dyDescent="0.25">
      <c r="A33" s="14"/>
      <c r="B33" s="15"/>
      <c r="C33" s="11"/>
      <c r="D33" s="7" t="s">
        <v>32</v>
      </c>
      <c r="E33" s="42" t="s">
        <v>42</v>
      </c>
      <c r="F33" s="43">
        <v>30</v>
      </c>
      <c r="G33" s="43">
        <v>1.98</v>
      </c>
      <c r="H33" s="43">
        <v>0.33</v>
      </c>
      <c r="I33" s="43">
        <v>12.54</v>
      </c>
      <c r="J33" s="43">
        <v>62.1</v>
      </c>
      <c r="K33" s="44"/>
      <c r="L33" s="43"/>
    </row>
    <row r="34" spans="1:12" ht="15" x14ac:dyDescent="0.25">
      <c r="A34" s="16"/>
      <c r="B34" s="17"/>
      <c r="C34" s="8"/>
      <c r="D34" s="18" t="s">
        <v>33</v>
      </c>
      <c r="E34" s="9"/>
      <c r="F34" s="19">
        <f>SUM(F28:F33)</f>
        <v>715</v>
      </c>
      <c r="G34" s="19">
        <f>SUM(G28:G33)</f>
        <v>30.810000000000002</v>
      </c>
      <c r="H34" s="19">
        <f>SUM(H28:H33)</f>
        <v>22.465</v>
      </c>
      <c r="I34" s="19">
        <f>SUM(I28:I33)</f>
        <v>99.873999999999995</v>
      </c>
      <c r="J34" s="19">
        <f>SUM(J28:J33)</f>
        <v>694.7</v>
      </c>
      <c r="K34" s="25"/>
      <c r="L34" s="19">
        <f>SUM(L21:L33)</f>
        <v>0</v>
      </c>
    </row>
    <row r="35" spans="1:12" ht="15" x14ac:dyDescent="0.25">
      <c r="A35" s="23">
        <v>1</v>
      </c>
      <c r="B35" s="15">
        <v>2</v>
      </c>
      <c r="C35" s="11" t="s">
        <v>104</v>
      </c>
      <c r="D35" s="7"/>
      <c r="E35" s="42" t="s">
        <v>117</v>
      </c>
      <c r="F35" s="43">
        <v>100</v>
      </c>
      <c r="G35" s="43">
        <v>4.0000000000000001E-3</v>
      </c>
      <c r="H35" s="43">
        <v>1.4E-2</v>
      </c>
      <c r="I35" s="43">
        <v>3.2000000000000001E-2</v>
      </c>
      <c r="J35" s="43">
        <v>250</v>
      </c>
      <c r="K35" s="44"/>
      <c r="L35" s="43"/>
    </row>
    <row r="36" spans="1:12" ht="15" x14ac:dyDescent="0.25">
      <c r="A36" s="23"/>
      <c r="B36" s="15"/>
      <c r="C36" s="11"/>
      <c r="D36" s="7" t="s">
        <v>22</v>
      </c>
      <c r="E36" s="42" t="s">
        <v>109</v>
      </c>
      <c r="F36" s="43">
        <v>200</v>
      </c>
      <c r="G36" s="43">
        <v>1E-3</v>
      </c>
      <c r="H36" s="43">
        <v>0</v>
      </c>
      <c r="I36" s="43">
        <v>0.02</v>
      </c>
      <c r="J36" s="43">
        <v>55</v>
      </c>
      <c r="K36" s="44" t="s">
        <v>45</v>
      </c>
      <c r="L36" s="43"/>
    </row>
    <row r="37" spans="1:12" ht="15" x14ac:dyDescent="0.25">
      <c r="A37" s="24"/>
      <c r="B37" s="17"/>
      <c r="C37" s="8"/>
      <c r="D37" s="18" t="s">
        <v>33</v>
      </c>
      <c r="E37" s="9"/>
      <c r="F37" s="19">
        <f>SUM(F35:F36)</f>
        <v>300</v>
      </c>
      <c r="G37" s="19">
        <f>SUM(G35:G36)</f>
        <v>5.0000000000000001E-3</v>
      </c>
      <c r="H37" s="19">
        <f>SUM(H35:H36)</f>
        <v>1.4E-2</v>
      </c>
      <c r="I37" s="19">
        <f>SUM(I35:I36)</f>
        <v>5.2000000000000005E-2</v>
      </c>
      <c r="J37" s="19">
        <f>SUM(J35:J36)</f>
        <v>305</v>
      </c>
      <c r="K37" s="25"/>
      <c r="L37" s="19">
        <f>SUM(L32:L36)</f>
        <v>0</v>
      </c>
    </row>
    <row r="38" spans="1:12" ht="15.75" customHeight="1" thickBot="1" x14ac:dyDescent="0.25">
      <c r="A38" s="33">
        <f>A23</f>
        <v>1</v>
      </c>
      <c r="B38" s="33">
        <f>B23</f>
        <v>2</v>
      </c>
      <c r="C38" s="68" t="s">
        <v>4</v>
      </c>
      <c r="D38" s="69"/>
      <c r="E38" s="31"/>
      <c r="F38" s="32">
        <f>F27+F34+F37</f>
        <v>1555</v>
      </c>
      <c r="G38" s="32">
        <f>G27+G34+G37</f>
        <v>41.673000000000002</v>
      </c>
      <c r="H38" s="32">
        <f>H27+H34+H37</f>
        <v>45.835000000000001</v>
      </c>
      <c r="I38" s="32">
        <f>I27+I34+I37</f>
        <v>169.33699999999999</v>
      </c>
      <c r="J38" s="32">
        <f>J27+J34+J37</f>
        <v>1516.7</v>
      </c>
      <c r="K38" s="32"/>
      <c r="L38" s="32">
        <v>0</v>
      </c>
    </row>
    <row r="39" spans="1:12" ht="15" x14ac:dyDescent="0.25">
      <c r="A39" s="20">
        <v>1</v>
      </c>
      <c r="B39" s="21">
        <v>3</v>
      </c>
      <c r="C39" s="22" t="s">
        <v>20</v>
      </c>
      <c r="D39" s="5" t="s">
        <v>21</v>
      </c>
      <c r="E39" s="39" t="s">
        <v>47</v>
      </c>
      <c r="F39" s="40">
        <v>210</v>
      </c>
      <c r="G39" s="40">
        <v>6.8949999999999996</v>
      </c>
      <c r="H39" s="40">
        <v>11.645</v>
      </c>
      <c r="I39" s="40">
        <v>31.945</v>
      </c>
      <c r="J39" s="40">
        <v>259.60000000000002</v>
      </c>
      <c r="K39" s="41">
        <v>289.17</v>
      </c>
      <c r="L39" s="40"/>
    </row>
    <row r="40" spans="1:12" ht="15" x14ac:dyDescent="0.25">
      <c r="A40" s="23"/>
      <c r="B40" s="15"/>
      <c r="C40" s="11"/>
      <c r="D40" s="51" t="s">
        <v>26</v>
      </c>
      <c r="E40" s="42" t="s">
        <v>111</v>
      </c>
      <c r="F40" s="43">
        <v>50</v>
      </c>
      <c r="G40" s="43">
        <v>4.0000000000000001E-3</v>
      </c>
      <c r="H40" s="43">
        <v>6.0000000000000001E-3</v>
      </c>
      <c r="I40" s="43">
        <v>2.5000000000000001E-2</v>
      </c>
      <c r="J40" s="43">
        <v>171.7</v>
      </c>
      <c r="K40" s="44">
        <v>1</v>
      </c>
      <c r="L40" s="43"/>
    </row>
    <row r="41" spans="1:12" ht="15" x14ac:dyDescent="0.25">
      <c r="A41" s="23"/>
      <c r="B41" s="15"/>
      <c r="C41" s="11"/>
      <c r="D41" s="7" t="s">
        <v>22</v>
      </c>
      <c r="E41" s="42" t="s">
        <v>39</v>
      </c>
      <c r="F41" s="43">
        <v>200</v>
      </c>
      <c r="G41" s="43">
        <v>0.5</v>
      </c>
      <c r="H41" s="43">
        <v>0.2</v>
      </c>
      <c r="I41" s="43">
        <v>18.600000000000001</v>
      </c>
      <c r="J41" s="43">
        <v>99.3</v>
      </c>
      <c r="K41" s="44">
        <v>123</v>
      </c>
      <c r="L41" s="43"/>
    </row>
    <row r="42" spans="1:12" ht="15" x14ac:dyDescent="0.25">
      <c r="A42" s="23"/>
      <c r="B42" s="15"/>
      <c r="C42" s="11"/>
      <c r="D42" s="7" t="s">
        <v>23</v>
      </c>
      <c r="E42" s="42" t="s">
        <v>95</v>
      </c>
      <c r="F42" s="43">
        <v>30</v>
      </c>
      <c r="G42" s="43">
        <v>2.4300000000000002</v>
      </c>
      <c r="H42" s="43">
        <v>0.51</v>
      </c>
      <c r="I42" s="43">
        <v>17.22</v>
      </c>
      <c r="J42" s="43">
        <v>73.5</v>
      </c>
      <c r="K42" s="44"/>
      <c r="L42" s="43"/>
    </row>
    <row r="43" spans="1:12" ht="15" x14ac:dyDescent="0.25">
      <c r="A43" s="24"/>
      <c r="B43" s="17"/>
      <c r="C43" s="8"/>
      <c r="D43" s="18" t="s">
        <v>33</v>
      </c>
      <c r="E43" s="9"/>
      <c r="F43" s="19">
        <f>SUM(F39:F42)</f>
        <v>490</v>
      </c>
      <c r="G43" s="19">
        <f>SUM(G39:G42)</f>
        <v>9.8289999999999988</v>
      </c>
      <c r="H43" s="19">
        <f>SUM(H39:H42)</f>
        <v>12.360999999999999</v>
      </c>
      <c r="I43" s="19">
        <f>SUM(I39:I42)</f>
        <v>67.789999999999992</v>
      </c>
      <c r="J43" s="19">
        <f>SUM(J39:J42)</f>
        <v>604.1</v>
      </c>
      <c r="K43" s="25"/>
      <c r="L43" s="19">
        <f>SUM(L39:L42)</f>
        <v>0</v>
      </c>
    </row>
    <row r="44" spans="1:12" ht="15" x14ac:dyDescent="0.25">
      <c r="A44" s="26">
        <f>A39</f>
        <v>1</v>
      </c>
      <c r="B44" s="13">
        <f>B39</f>
        <v>3</v>
      </c>
      <c r="C44" s="10" t="s">
        <v>25</v>
      </c>
      <c r="D44" s="7" t="s">
        <v>26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27</v>
      </c>
      <c r="E45" s="42" t="s">
        <v>90</v>
      </c>
      <c r="F45" s="43">
        <v>215</v>
      </c>
      <c r="G45" s="43">
        <v>6.44</v>
      </c>
      <c r="H45" s="43">
        <v>4.4480000000000004</v>
      </c>
      <c r="I45" s="43">
        <v>19.829999999999998</v>
      </c>
      <c r="J45" s="43">
        <v>146</v>
      </c>
      <c r="K45" s="44" t="s">
        <v>73</v>
      </c>
      <c r="L45" s="43"/>
    </row>
    <row r="46" spans="1:12" ht="15" x14ac:dyDescent="0.25">
      <c r="A46" s="23"/>
      <c r="B46" s="15"/>
      <c r="C46" s="11"/>
      <c r="D46" s="7" t="s">
        <v>28</v>
      </c>
      <c r="E46" s="42" t="s">
        <v>50</v>
      </c>
      <c r="F46" s="43">
        <v>90</v>
      </c>
      <c r="G46" s="43">
        <v>15.554</v>
      </c>
      <c r="H46" s="43">
        <v>18.297000000000001</v>
      </c>
      <c r="I46" s="43">
        <v>18.462</v>
      </c>
      <c r="J46" s="43">
        <v>274.5</v>
      </c>
      <c r="K46" s="44">
        <v>466</v>
      </c>
      <c r="L46" s="43"/>
    </row>
    <row r="47" spans="1:12" ht="15" x14ac:dyDescent="0.25">
      <c r="A47" s="23"/>
      <c r="B47" s="15"/>
      <c r="C47" s="11"/>
      <c r="D47" s="7" t="s">
        <v>29</v>
      </c>
      <c r="E47" s="42" t="s">
        <v>40</v>
      </c>
      <c r="F47" s="43">
        <v>150</v>
      </c>
      <c r="G47" s="43">
        <v>8.4949999999999992</v>
      </c>
      <c r="H47" s="43">
        <v>6.9219999999999997</v>
      </c>
      <c r="I47" s="43">
        <v>41.706000000000003</v>
      </c>
      <c r="J47" s="43">
        <v>264.7</v>
      </c>
      <c r="K47" s="44">
        <v>282</v>
      </c>
      <c r="L47" s="43"/>
    </row>
    <row r="48" spans="1:12" ht="15" x14ac:dyDescent="0.25">
      <c r="A48" s="23"/>
      <c r="B48" s="15"/>
      <c r="C48" s="11"/>
      <c r="D48" s="7" t="s">
        <v>30</v>
      </c>
      <c r="E48" s="42" t="s">
        <v>80</v>
      </c>
      <c r="F48" s="43">
        <v>200</v>
      </c>
      <c r="G48" s="43">
        <v>3.16</v>
      </c>
      <c r="H48" s="43">
        <v>3.4</v>
      </c>
      <c r="I48" s="43">
        <v>27.1</v>
      </c>
      <c r="J48" s="43">
        <v>149.30000000000001</v>
      </c>
      <c r="K48" s="44">
        <v>725</v>
      </c>
      <c r="L48" s="43"/>
    </row>
    <row r="49" spans="1:12" ht="15" x14ac:dyDescent="0.25">
      <c r="A49" s="23"/>
      <c r="B49" s="15"/>
      <c r="C49" s="11"/>
      <c r="D49" s="7" t="s">
        <v>31</v>
      </c>
      <c r="E49" s="42" t="s">
        <v>98</v>
      </c>
      <c r="F49" s="43">
        <v>30</v>
      </c>
      <c r="G49" s="43">
        <v>2.4300000000000002</v>
      </c>
      <c r="H49" s="43">
        <v>0.51</v>
      </c>
      <c r="I49" s="43">
        <v>17.22</v>
      </c>
      <c r="J49" s="43">
        <v>73.5</v>
      </c>
      <c r="K49" s="44"/>
      <c r="L49" s="43"/>
    </row>
    <row r="50" spans="1:12" ht="15" x14ac:dyDescent="0.25">
      <c r="A50" s="23"/>
      <c r="B50" s="15"/>
      <c r="C50" s="11"/>
      <c r="D50" s="7" t="s">
        <v>32</v>
      </c>
      <c r="E50" s="42" t="s">
        <v>42</v>
      </c>
      <c r="F50" s="43">
        <v>30</v>
      </c>
      <c r="G50" s="43">
        <v>1.98</v>
      </c>
      <c r="H50" s="43">
        <v>0.33</v>
      </c>
      <c r="I50" s="43">
        <v>12.54</v>
      </c>
      <c r="J50" s="43">
        <v>62.1</v>
      </c>
      <c r="K50" s="44"/>
      <c r="L50" s="43"/>
    </row>
    <row r="51" spans="1:12" ht="15" x14ac:dyDescent="0.25">
      <c r="A51" s="23"/>
      <c r="B51" s="15"/>
      <c r="C51" s="11"/>
      <c r="D51" s="6"/>
      <c r="E51" s="42" t="s">
        <v>43</v>
      </c>
      <c r="F51" s="43">
        <v>30</v>
      </c>
      <c r="G51" s="43">
        <v>0.38200000000000001</v>
      </c>
      <c r="H51" s="43">
        <v>1.2150000000000001</v>
      </c>
      <c r="I51" s="43">
        <v>1.696</v>
      </c>
      <c r="J51" s="43">
        <v>19.899999999999999</v>
      </c>
      <c r="K51" s="44" t="s">
        <v>46</v>
      </c>
      <c r="L51" s="43"/>
    </row>
    <row r="52" spans="1:12" ht="15" x14ac:dyDescent="0.25">
      <c r="A52" s="24"/>
      <c r="B52" s="17"/>
      <c r="C52" s="8"/>
      <c r="D52" s="18" t="s">
        <v>33</v>
      </c>
      <c r="E52" s="9"/>
      <c r="F52" s="19">
        <f>SUM(F44:F51)</f>
        <v>745</v>
      </c>
      <c r="G52" s="19">
        <f>SUM(G44:G51)</f>
        <v>38.440999999999995</v>
      </c>
      <c r="H52" s="19">
        <f>SUM(H44:H51)</f>
        <v>35.122</v>
      </c>
      <c r="I52" s="19">
        <f>SUM(I44:I51)</f>
        <v>138.554</v>
      </c>
      <c r="J52" s="19">
        <f>SUM(J44:J51)</f>
        <v>990</v>
      </c>
      <c r="K52" s="25"/>
      <c r="L52" s="19">
        <f>SUM(L43:L50)</f>
        <v>0</v>
      </c>
    </row>
    <row r="53" spans="1:12" ht="15" x14ac:dyDescent="0.25">
      <c r="A53" s="23">
        <v>1</v>
      </c>
      <c r="B53" s="15">
        <v>3</v>
      </c>
      <c r="C53" s="11" t="s">
        <v>104</v>
      </c>
      <c r="D53" s="7"/>
      <c r="E53" s="42" t="s">
        <v>105</v>
      </c>
      <c r="F53" s="43">
        <v>100</v>
      </c>
      <c r="G53" s="43">
        <v>8.6999999999999993</v>
      </c>
      <c r="H53" s="43">
        <v>13.5</v>
      </c>
      <c r="I53" s="43">
        <v>49.1</v>
      </c>
      <c r="J53" s="43">
        <v>325</v>
      </c>
      <c r="K53" s="44"/>
      <c r="L53" s="43"/>
    </row>
    <row r="54" spans="1:12" ht="15" x14ac:dyDescent="0.25">
      <c r="A54" s="23"/>
      <c r="B54" s="15"/>
      <c r="C54" s="11"/>
      <c r="D54" s="7" t="s">
        <v>22</v>
      </c>
      <c r="E54" s="42" t="s">
        <v>41</v>
      </c>
      <c r="F54" s="43">
        <v>200</v>
      </c>
      <c r="G54" s="43">
        <v>0.27700000000000002</v>
      </c>
      <c r="H54" s="43">
        <v>0.13800000000000001</v>
      </c>
      <c r="I54" s="43">
        <v>14.38</v>
      </c>
      <c r="J54" s="43">
        <v>57.7</v>
      </c>
      <c r="K54" s="44" t="s">
        <v>45</v>
      </c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SUM(F53:F54)</f>
        <v>300</v>
      </c>
      <c r="G55" s="19">
        <v>9</v>
      </c>
      <c r="H55" s="19">
        <v>13.6</v>
      </c>
      <c r="I55" s="19">
        <v>63.5</v>
      </c>
      <c r="J55" s="19">
        <v>382.7</v>
      </c>
      <c r="K55" s="25"/>
      <c r="L55" s="19">
        <f>SUM(L47:L54)</f>
        <v>0</v>
      </c>
    </row>
    <row r="56" spans="1:12" ht="15.75" customHeight="1" thickBot="1" x14ac:dyDescent="0.25">
      <c r="A56" s="29">
        <f>A39</f>
        <v>1</v>
      </c>
      <c r="B56" s="30">
        <f>B39</f>
        <v>3</v>
      </c>
      <c r="C56" s="68" t="s">
        <v>4</v>
      </c>
      <c r="D56" s="69"/>
      <c r="E56" s="31"/>
      <c r="F56" s="32">
        <f>F43+F52+F55</f>
        <v>1535</v>
      </c>
      <c r="G56" s="32">
        <f>G43+G52+G55</f>
        <v>57.269999999999996</v>
      </c>
      <c r="H56" s="32">
        <f>H43+H52+H55</f>
        <v>61.082999999999998</v>
      </c>
      <c r="I56" s="32">
        <f>I43+I52+I55</f>
        <v>269.84399999999999</v>
      </c>
      <c r="J56" s="32">
        <f>J43+J52+J55</f>
        <v>1976.8</v>
      </c>
      <c r="K56" s="32"/>
      <c r="L56" s="32">
        <f t="shared" ref="L56" si="0">L43+L55</f>
        <v>0</v>
      </c>
    </row>
    <row r="57" spans="1:12" ht="15" x14ac:dyDescent="0.25">
      <c r="A57" s="20">
        <v>1</v>
      </c>
      <c r="B57" s="21">
        <v>4</v>
      </c>
      <c r="C57" s="22" t="s">
        <v>20</v>
      </c>
      <c r="D57" s="5" t="s">
        <v>21</v>
      </c>
      <c r="E57" s="39" t="s">
        <v>56</v>
      </c>
      <c r="F57" s="40">
        <v>200</v>
      </c>
      <c r="G57" s="40">
        <v>7.54</v>
      </c>
      <c r="H57" s="40">
        <v>12.31</v>
      </c>
      <c r="I57" s="40">
        <v>32.021999999999998</v>
      </c>
      <c r="J57" s="40">
        <v>281.10000000000002</v>
      </c>
      <c r="K57" s="41">
        <v>289</v>
      </c>
      <c r="L57" s="40"/>
    </row>
    <row r="58" spans="1:12" ht="15" x14ac:dyDescent="0.25">
      <c r="A58" s="23"/>
      <c r="B58" s="15"/>
      <c r="C58" s="11"/>
      <c r="D58" s="51" t="s">
        <v>26</v>
      </c>
      <c r="E58" s="42" t="s">
        <v>114</v>
      </c>
      <c r="F58" s="43">
        <v>100</v>
      </c>
      <c r="G58" s="43">
        <v>0.94699999999999995</v>
      </c>
      <c r="H58" s="43">
        <v>14.943</v>
      </c>
      <c r="I58" s="43">
        <v>8.9640000000000004</v>
      </c>
      <c r="J58" s="43">
        <v>175.2</v>
      </c>
      <c r="K58" s="44">
        <v>72</v>
      </c>
      <c r="L58" s="43"/>
    </row>
    <row r="59" spans="1:12" ht="15" x14ac:dyDescent="0.25">
      <c r="A59" s="23"/>
      <c r="B59" s="15"/>
      <c r="C59" s="11"/>
      <c r="D59" s="7" t="s">
        <v>22</v>
      </c>
      <c r="E59" s="42" t="s">
        <v>53</v>
      </c>
      <c r="F59" s="43">
        <v>200</v>
      </c>
      <c r="G59" s="43">
        <v>0.34899999999999998</v>
      </c>
      <c r="H59" s="43">
        <v>0.14599999999999999</v>
      </c>
      <c r="I59" s="43">
        <v>14.676</v>
      </c>
      <c r="J59" s="43">
        <v>59.9</v>
      </c>
      <c r="K59" s="44" t="s">
        <v>70</v>
      </c>
      <c r="L59" s="43"/>
    </row>
    <row r="60" spans="1:12" ht="15" x14ac:dyDescent="0.25">
      <c r="A60" s="23"/>
      <c r="B60" s="15"/>
      <c r="C60" s="11"/>
      <c r="D60" s="7" t="s">
        <v>23</v>
      </c>
      <c r="E60" s="42" t="s">
        <v>97</v>
      </c>
      <c r="F60" s="43">
        <v>30</v>
      </c>
      <c r="G60" s="43">
        <v>2.4300000000000002</v>
      </c>
      <c r="H60" s="43">
        <v>0.51</v>
      </c>
      <c r="I60" s="43">
        <v>17.22</v>
      </c>
      <c r="J60" s="43">
        <v>73.5</v>
      </c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53">
        <f>SUM(F57:F60)</f>
        <v>530</v>
      </c>
      <c r="G61" s="19">
        <f>SUM(G57:G60)</f>
        <v>11.266</v>
      </c>
      <c r="H61" s="19">
        <f>SUM(H57:H60)</f>
        <v>27.909000000000002</v>
      </c>
      <c r="I61" s="19">
        <f>SUM(I57:I60)</f>
        <v>72.882000000000005</v>
      </c>
      <c r="J61" s="19">
        <f>SUM(J57:J60)</f>
        <v>589.70000000000005</v>
      </c>
      <c r="K61" s="25"/>
      <c r="L61" s="19">
        <f>SUM(L57:L60)</f>
        <v>0</v>
      </c>
    </row>
    <row r="62" spans="1:12" ht="15" x14ac:dyDescent="0.25">
      <c r="A62" s="26">
        <f>A57</f>
        <v>1</v>
      </c>
      <c r="B62" s="13">
        <f>B57</f>
        <v>4</v>
      </c>
      <c r="C62" s="10" t="s">
        <v>25</v>
      </c>
      <c r="D62" s="7" t="s">
        <v>26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14"/>
      <c r="B63" s="15"/>
      <c r="C63" s="11"/>
      <c r="D63" s="7" t="s">
        <v>27</v>
      </c>
      <c r="E63" s="42" t="s">
        <v>78</v>
      </c>
      <c r="F63" s="43">
        <v>220</v>
      </c>
      <c r="G63" s="43">
        <v>4.7</v>
      </c>
      <c r="H63" s="43">
        <v>6.86</v>
      </c>
      <c r="I63" s="43">
        <v>11.35</v>
      </c>
      <c r="J63" s="43">
        <v>135.80000000000001</v>
      </c>
      <c r="K63" s="44">
        <v>133</v>
      </c>
      <c r="L63" s="43"/>
    </row>
    <row r="64" spans="1:12" ht="15" x14ac:dyDescent="0.25">
      <c r="A64" s="23"/>
      <c r="B64" s="15"/>
      <c r="C64" s="11"/>
      <c r="D64" s="7" t="s">
        <v>28</v>
      </c>
      <c r="E64" s="42" t="s">
        <v>61</v>
      </c>
      <c r="F64" s="43">
        <v>90</v>
      </c>
      <c r="G64" s="43">
        <v>1.2E-2</v>
      </c>
      <c r="H64" s="43">
        <v>1.0999999999999999E-2</v>
      </c>
      <c r="I64" s="43">
        <v>8.9999999999999993E-3</v>
      </c>
      <c r="J64" s="43">
        <v>168.2</v>
      </c>
      <c r="K64" s="44" t="s">
        <v>72</v>
      </c>
      <c r="L64" s="43"/>
    </row>
    <row r="65" spans="1:12" ht="15" x14ac:dyDescent="0.25">
      <c r="A65" s="23"/>
      <c r="B65" s="15"/>
      <c r="C65" s="11"/>
      <c r="D65" s="7" t="s">
        <v>29</v>
      </c>
      <c r="E65" s="42" t="s">
        <v>62</v>
      </c>
      <c r="F65" s="43">
        <v>150</v>
      </c>
      <c r="G65" s="43">
        <v>3.306</v>
      </c>
      <c r="H65" s="43">
        <v>5.5890000000000004</v>
      </c>
      <c r="I65" s="43">
        <v>22.414999999999999</v>
      </c>
      <c r="J65" s="43">
        <v>157.30000000000001</v>
      </c>
      <c r="K65" s="44">
        <v>525</v>
      </c>
      <c r="L65" s="43"/>
    </row>
    <row r="66" spans="1:12" ht="15" x14ac:dyDescent="0.25">
      <c r="A66" s="23"/>
      <c r="B66" s="15"/>
      <c r="C66" s="11"/>
      <c r="D66" s="7" t="s">
        <v>30</v>
      </c>
      <c r="E66" s="42" t="s">
        <v>41</v>
      </c>
      <c r="F66" s="43">
        <v>200</v>
      </c>
      <c r="G66" s="43">
        <v>0.27700000000000002</v>
      </c>
      <c r="H66" s="43">
        <v>0.13800000000000001</v>
      </c>
      <c r="I66" s="43">
        <v>14.38</v>
      </c>
      <c r="J66" s="43">
        <v>57.7</v>
      </c>
      <c r="K66" s="44" t="s">
        <v>45</v>
      </c>
      <c r="L66" s="43"/>
    </row>
    <row r="67" spans="1:12" ht="15" x14ac:dyDescent="0.25">
      <c r="A67" s="23"/>
      <c r="B67" s="15"/>
      <c r="C67" s="11"/>
      <c r="D67" s="7" t="s">
        <v>31</v>
      </c>
      <c r="E67" s="42" t="s">
        <v>99</v>
      </c>
      <c r="F67" s="43">
        <v>30</v>
      </c>
      <c r="G67" s="43">
        <v>2.4300000000000002</v>
      </c>
      <c r="H67" s="43">
        <v>0.51</v>
      </c>
      <c r="I67" s="43">
        <v>17.22</v>
      </c>
      <c r="J67" s="43">
        <v>73.5</v>
      </c>
      <c r="K67" s="44"/>
      <c r="L67" s="43"/>
    </row>
    <row r="68" spans="1:12" ht="15" x14ac:dyDescent="0.25">
      <c r="A68" s="23"/>
      <c r="B68" s="15"/>
      <c r="C68" s="11"/>
      <c r="D68" s="7" t="s">
        <v>32</v>
      </c>
      <c r="E68" s="42" t="s">
        <v>42</v>
      </c>
      <c r="F68" s="43">
        <v>30</v>
      </c>
      <c r="G68" s="43">
        <v>1.98</v>
      </c>
      <c r="H68" s="43">
        <v>0.33</v>
      </c>
      <c r="I68" s="43">
        <v>12.54</v>
      </c>
      <c r="J68" s="43">
        <v>62.1</v>
      </c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720</v>
      </c>
      <c r="G69" s="19">
        <f>SUM(G62:G68)</f>
        <v>12.705</v>
      </c>
      <c r="H69" s="19">
        <f>SUM(H62:H68)</f>
        <v>13.438000000000001</v>
      </c>
      <c r="I69" s="19">
        <f>SUM(I62:I68)</f>
        <v>77.913999999999987</v>
      </c>
      <c r="J69" s="19">
        <f>SUM(J62:J68)</f>
        <v>654.6</v>
      </c>
      <c r="K69" s="25"/>
      <c r="L69" s="19">
        <f>SUM(L62:L68)</f>
        <v>0</v>
      </c>
    </row>
    <row r="70" spans="1:12" ht="15" x14ac:dyDescent="0.25">
      <c r="A70" s="23">
        <v>1</v>
      </c>
      <c r="B70" s="15">
        <v>4</v>
      </c>
      <c r="C70" s="11" t="s">
        <v>104</v>
      </c>
      <c r="D70" s="7"/>
      <c r="E70" s="42" t="s">
        <v>117</v>
      </c>
      <c r="F70" s="43">
        <v>100</v>
      </c>
      <c r="G70" s="43">
        <v>4.0000000000000001E-3</v>
      </c>
      <c r="H70" s="43">
        <v>1.4E-2</v>
      </c>
      <c r="I70" s="43">
        <v>3.2000000000000001E-2</v>
      </c>
      <c r="J70" s="43">
        <v>250</v>
      </c>
      <c r="K70" s="44"/>
      <c r="L70" s="43"/>
    </row>
    <row r="71" spans="1:12" ht="15" x14ac:dyDescent="0.25">
      <c r="A71" s="23"/>
      <c r="B71" s="15"/>
      <c r="C71" s="11"/>
      <c r="D71" s="7" t="s">
        <v>22</v>
      </c>
      <c r="E71" s="42" t="s">
        <v>109</v>
      </c>
      <c r="F71" s="43">
        <v>200</v>
      </c>
      <c r="G71" s="43">
        <v>1E-3</v>
      </c>
      <c r="H71" s="43">
        <v>0</v>
      </c>
      <c r="I71" s="43">
        <v>0.02</v>
      </c>
      <c r="J71" s="43">
        <v>55</v>
      </c>
      <c r="K71" s="44" t="s">
        <v>45</v>
      </c>
      <c r="L71" s="43"/>
    </row>
    <row r="72" spans="1:12" ht="15" x14ac:dyDescent="0.25">
      <c r="A72" s="24"/>
      <c r="B72" s="17"/>
      <c r="C72" s="8"/>
      <c r="D72" s="18" t="s">
        <v>33</v>
      </c>
      <c r="E72" s="9"/>
      <c r="F72" s="19">
        <f>SUM(F70:F71)</f>
        <v>300</v>
      </c>
      <c r="G72" s="19">
        <f>SUM(G70:G71)</f>
        <v>5.0000000000000001E-3</v>
      </c>
      <c r="H72" s="19">
        <f>SUM(H70:H71)</f>
        <v>1.4E-2</v>
      </c>
      <c r="I72" s="19">
        <f>SUM(I70:I71)</f>
        <v>5.2000000000000005E-2</v>
      </c>
      <c r="J72" s="19">
        <f>SUM(J70:J71)</f>
        <v>305</v>
      </c>
      <c r="K72" s="25"/>
      <c r="L72" s="19">
        <f>SUM(L67:L71)</f>
        <v>0</v>
      </c>
    </row>
    <row r="73" spans="1:12" ht="15.75" customHeight="1" thickBot="1" x14ac:dyDescent="0.25">
      <c r="A73" s="29">
        <f>A57</f>
        <v>1</v>
      </c>
      <c r="B73" s="30">
        <f>B57</f>
        <v>4</v>
      </c>
      <c r="C73" s="68" t="s">
        <v>4</v>
      </c>
      <c r="D73" s="69"/>
      <c r="E73" s="31"/>
      <c r="F73" s="54">
        <f>F61+F69+F72</f>
        <v>1550</v>
      </c>
      <c r="G73" s="32">
        <f>G61+G69+G72</f>
        <v>23.975999999999999</v>
      </c>
      <c r="H73" s="32">
        <f>H61+H69+H72</f>
        <v>41.361000000000004</v>
      </c>
      <c r="I73" s="32">
        <f>I61+I69+I72</f>
        <v>150.84799999999998</v>
      </c>
      <c r="J73" s="32">
        <f>J61+J69+J72</f>
        <v>1549.3000000000002</v>
      </c>
      <c r="K73" s="32"/>
      <c r="L73" s="32">
        <f>L61+L69</f>
        <v>0</v>
      </c>
    </row>
    <row r="74" spans="1:12" ht="15" x14ac:dyDescent="0.25">
      <c r="A74" s="14">
        <v>1</v>
      </c>
      <c r="B74" s="15">
        <v>5</v>
      </c>
      <c r="C74" s="22" t="s">
        <v>20</v>
      </c>
      <c r="D74" s="5" t="s">
        <v>21</v>
      </c>
      <c r="E74" s="39" t="s">
        <v>83</v>
      </c>
      <c r="F74" s="40">
        <v>200</v>
      </c>
      <c r="G74" s="40">
        <v>7.2939999999999996</v>
      </c>
      <c r="H74" s="40">
        <v>11.968999999999999</v>
      </c>
      <c r="I74" s="40">
        <v>37.923999999999999</v>
      </c>
      <c r="J74" s="40">
        <v>239.4</v>
      </c>
      <c r="K74" s="41" t="s">
        <v>76</v>
      </c>
      <c r="L74" s="40"/>
    </row>
    <row r="75" spans="1:12" ht="15" x14ac:dyDescent="0.25">
      <c r="A75" s="23"/>
      <c r="B75" s="15"/>
      <c r="C75" s="11"/>
      <c r="D75" s="51" t="s">
        <v>26</v>
      </c>
      <c r="E75" s="42" t="s">
        <v>108</v>
      </c>
      <c r="F75" s="43">
        <v>50</v>
      </c>
      <c r="G75" s="43">
        <v>2.512</v>
      </c>
      <c r="H75" s="43">
        <v>2.37</v>
      </c>
      <c r="I75" s="43">
        <v>27.305</v>
      </c>
      <c r="J75" s="43">
        <v>125.4</v>
      </c>
      <c r="K75" s="44">
        <v>2</v>
      </c>
      <c r="L75" s="43"/>
    </row>
    <row r="76" spans="1:12" ht="15" x14ac:dyDescent="0.25">
      <c r="A76" s="23"/>
      <c r="B76" s="15"/>
      <c r="C76" s="11"/>
      <c r="D76" s="7" t="s">
        <v>22</v>
      </c>
      <c r="E76" s="42" t="s">
        <v>60</v>
      </c>
      <c r="F76" s="43">
        <v>200</v>
      </c>
      <c r="G76" s="43">
        <v>0</v>
      </c>
      <c r="H76" s="43">
        <v>0</v>
      </c>
      <c r="I76" s="43">
        <v>1.7000000000000001E-2</v>
      </c>
      <c r="J76" s="43">
        <v>69</v>
      </c>
      <c r="K76" s="44">
        <v>123</v>
      </c>
      <c r="L76" s="43"/>
    </row>
    <row r="77" spans="1:12" ht="15" x14ac:dyDescent="0.25">
      <c r="A77" s="23"/>
      <c r="B77" s="15"/>
      <c r="C77" s="11"/>
      <c r="D77" s="7" t="s">
        <v>23</v>
      </c>
      <c r="E77" s="42" t="s">
        <v>100</v>
      </c>
      <c r="F77" s="43">
        <v>30</v>
      </c>
      <c r="G77" s="43">
        <v>2.4300000000000002</v>
      </c>
      <c r="H77" s="43">
        <v>0.51</v>
      </c>
      <c r="I77" s="43">
        <v>17.22</v>
      </c>
      <c r="J77" s="43">
        <v>73.5</v>
      </c>
      <c r="K77" s="44"/>
      <c r="L77" s="43"/>
    </row>
    <row r="78" spans="1:12" ht="15" x14ac:dyDescent="0.25">
      <c r="A78" s="24"/>
      <c r="B78" s="17"/>
      <c r="C78" s="8"/>
      <c r="D78" s="18" t="s">
        <v>33</v>
      </c>
      <c r="E78" s="9"/>
      <c r="F78" s="19">
        <f>SUM(F74:F77)</f>
        <v>480</v>
      </c>
      <c r="G78" s="19">
        <f>SUM(G74:G77)</f>
        <v>12.235999999999999</v>
      </c>
      <c r="H78" s="19">
        <f>SUM(H74:H77)</f>
        <v>14.848999999999998</v>
      </c>
      <c r="I78" s="19">
        <f>SUM(I74:I77)</f>
        <v>82.465999999999994</v>
      </c>
      <c r="J78" s="19">
        <f>SUM(J74:J77)</f>
        <v>507.3</v>
      </c>
      <c r="K78" s="25"/>
      <c r="L78" s="19">
        <f>SUM(L74:L77)</f>
        <v>0</v>
      </c>
    </row>
    <row r="79" spans="1:12" ht="15" x14ac:dyDescent="0.25">
      <c r="A79" s="26">
        <f>A74</f>
        <v>1</v>
      </c>
      <c r="B79" s="13">
        <f>B74</f>
        <v>5</v>
      </c>
      <c r="C79" s="10" t="s">
        <v>25</v>
      </c>
      <c r="D79" s="7" t="s">
        <v>26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27</v>
      </c>
      <c r="E80" s="42" t="s">
        <v>81</v>
      </c>
      <c r="F80" s="43">
        <v>220</v>
      </c>
      <c r="G80" s="43">
        <v>4.8949999999999996</v>
      </c>
      <c r="H80" s="43">
        <v>6.9340000000000002</v>
      </c>
      <c r="I80" s="43">
        <v>10.169</v>
      </c>
      <c r="J80" s="43">
        <v>142.6</v>
      </c>
      <c r="K80" s="44" t="s">
        <v>75</v>
      </c>
      <c r="L80" s="43"/>
    </row>
    <row r="81" spans="1:12" ht="15" customHeight="1" x14ac:dyDescent="0.25">
      <c r="A81" s="23"/>
      <c r="B81" s="15"/>
      <c r="C81" s="11"/>
      <c r="D81" s="7" t="s">
        <v>28</v>
      </c>
      <c r="E81" s="55" t="s">
        <v>64</v>
      </c>
      <c r="F81" s="43">
        <v>100</v>
      </c>
      <c r="G81" s="43">
        <v>17.675999999999998</v>
      </c>
      <c r="H81" s="43">
        <v>12.336</v>
      </c>
      <c r="I81" s="43">
        <v>7.4370000000000003</v>
      </c>
      <c r="J81" s="43">
        <v>211.9</v>
      </c>
      <c r="K81" s="44" t="s">
        <v>74</v>
      </c>
      <c r="L81" s="43"/>
    </row>
    <row r="82" spans="1:12" ht="15" x14ac:dyDescent="0.25">
      <c r="A82" s="23"/>
      <c r="B82" s="15"/>
      <c r="C82" s="11"/>
      <c r="D82" s="7" t="s">
        <v>29</v>
      </c>
      <c r="E82" s="42" t="s">
        <v>118</v>
      </c>
      <c r="F82" s="43">
        <v>150</v>
      </c>
      <c r="G82" s="43">
        <v>4.9669999999999996</v>
      </c>
      <c r="H82" s="43">
        <v>6.2489999999999997</v>
      </c>
      <c r="I82" s="43">
        <v>30.358000000000001</v>
      </c>
      <c r="J82" s="43">
        <v>197.7</v>
      </c>
      <c r="K82" s="44">
        <v>519</v>
      </c>
      <c r="L82" s="43"/>
    </row>
    <row r="83" spans="1:12" ht="15" x14ac:dyDescent="0.25">
      <c r="A83" s="23"/>
      <c r="B83" s="15"/>
      <c r="C83" s="11"/>
      <c r="D83" s="7" t="s">
        <v>30</v>
      </c>
      <c r="E83" s="42" t="s">
        <v>63</v>
      </c>
      <c r="F83" s="43">
        <v>200</v>
      </c>
      <c r="G83" s="43">
        <v>1.8520000000000001</v>
      </c>
      <c r="H83" s="43">
        <v>1.8240000000000001</v>
      </c>
      <c r="I83" s="43">
        <v>23.542000000000002</v>
      </c>
      <c r="J83" s="43">
        <v>115.6</v>
      </c>
      <c r="K83" s="44">
        <v>719</v>
      </c>
      <c r="L83" s="43"/>
    </row>
    <row r="84" spans="1:12" ht="15" x14ac:dyDescent="0.25">
      <c r="A84" s="23"/>
      <c r="B84" s="15"/>
      <c r="C84" s="11"/>
      <c r="D84" s="7" t="s">
        <v>31</v>
      </c>
      <c r="E84" s="42" t="s">
        <v>98</v>
      </c>
      <c r="F84" s="43">
        <v>30</v>
      </c>
      <c r="G84" s="43">
        <v>2.4300000000000002</v>
      </c>
      <c r="H84" s="43">
        <v>0.51</v>
      </c>
      <c r="I84" s="43">
        <v>17.22</v>
      </c>
      <c r="J84" s="43">
        <v>73.5</v>
      </c>
      <c r="K84" s="44"/>
      <c r="L84" s="43"/>
    </row>
    <row r="85" spans="1:12" ht="15" x14ac:dyDescent="0.25">
      <c r="A85" s="23"/>
      <c r="B85" s="15"/>
      <c r="C85" s="11"/>
      <c r="D85" s="7" t="s">
        <v>32</v>
      </c>
      <c r="E85" s="42" t="s">
        <v>42</v>
      </c>
      <c r="F85" s="43">
        <v>30</v>
      </c>
      <c r="G85" s="43">
        <v>1.98</v>
      </c>
      <c r="H85" s="43">
        <v>0.33</v>
      </c>
      <c r="I85" s="43">
        <v>12.54</v>
      </c>
      <c r="J85" s="43">
        <v>62.1</v>
      </c>
      <c r="K85" s="44"/>
      <c r="L85" s="43"/>
    </row>
    <row r="86" spans="1:12" ht="15" x14ac:dyDescent="0.25">
      <c r="A86" s="24"/>
      <c r="B86" s="17"/>
      <c r="C86" s="8"/>
      <c r="D86" s="18" t="s">
        <v>33</v>
      </c>
      <c r="E86" s="9"/>
      <c r="F86" s="19">
        <f>SUM(F79:F85)</f>
        <v>730</v>
      </c>
      <c r="G86" s="19">
        <f>SUM(G79:G85)</f>
        <v>33.799999999999997</v>
      </c>
      <c r="H86" s="19">
        <f>SUM(H79:H85)</f>
        <v>28.183</v>
      </c>
      <c r="I86" s="19">
        <f>SUM(I79:I85)</f>
        <v>101.26599999999999</v>
      </c>
      <c r="J86" s="19">
        <f>SUM(J79:J85)</f>
        <v>803.40000000000009</v>
      </c>
      <c r="K86" s="25"/>
      <c r="L86" s="19">
        <f>SUM(L79:L85)</f>
        <v>0</v>
      </c>
    </row>
    <row r="87" spans="1:12" ht="15" x14ac:dyDescent="0.25">
      <c r="A87" s="23">
        <v>1</v>
      </c>
      <c r="B87" s="15">
        <v>5</v>
      </c>
      <c r="C87" s="11" t="s">
        <v>104</v>
      </c>
      <c r="D87" s="7"/>
      <c r="E87" s="42" t="s">
        <v>105</v>
      </c>
      <c r="F87" s="43">
        <v>100</v>
      </c>
      <c r="G87" s="43">
        <v>8.6999999999999993</v>
      </c>
      <c r="H87" s="43">
        <v>13.5</v>
      </c>
      <c r="I87" s="43">
        <v>49.1</v>
      </c>
      <c r="J87" s="43">
        <v>325</v>
      </c>
      <c r="K87" s="44"/>
      <c r="L87" s="43"/>
    </row>
    <row r="88" spans="1:12" ht="15" x14ac:dyDescent="0.25">
      <c r="A88" s="23"/>
      <c r="B88" s="15"/>
      <c r="C88" s="11"/>
      <c r="D88" s="7" t="s">
        <v>22</v>
      </c>
      <c r="E88" s="42" t="s">
        <v>41</v>
      </c>
      <c r="F88" s="43">
        <v>200</v>
      </c>
      <c r="G88" s="43">
        <v>0.27700000000000002</v>
      </c>
      <c r="H88" s="43">
        <v>0.13800000000000001</v>
      </c>
      <c r="I88" s="43">
        <v>14.38</v>
      </c>
      <c r="J88" s="43">
        <v>57.7</v>
      </c>
      <c r="K88" s="44" t="s">
        <v>45</v>
      </c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SUM(F87:F88)</f>
        <v>300</v>
      </c>
      <c r="G89" s="19">
        <f>SUM(G87:G88)</f>
        <v>8.9769999999999985</v>
      </c>
      <c r="H89" s="19">
        <f>SUM(H87:H88)</f>
        <v>13.638</v>
      </c>
      <c r="I89" s="19">
        <f>SUM(I87:I88)</f>
        <v>63.480000000000004</v>
      </c>
      <c r="J89" s="19">
        <f>SUM(J87:J88)</f>
        <v>382.7</v>
      </c>
      <c r="K89" s="25"/>
      <c r="L89" s="19">
        <f>SUM(L84:L88)</f>
        <v>0</v>
      </c>
    </row>
    <row r="90" spans="1:12" ht="15.75" customHeight="1" thickBot="1" x14ac:dyDescent="0.25">
      <c r="A90" s="29">
        <f>A74</f>
        <v>1</v>
      </c>
      <c r="B90" s="30">
        <f>B74</f>
        <v>5</v>
      </c>
      <c r="C90" s="68" t="s">
        <v>4</v>
      </c>
      <c r="D90" s="69"/>
      <c r="E90" s="31"/>
      <c r="F90" s="32">
        <f>F78+F86+F89</f>
        <v>1510</v>
      </c>
      <c r="G90" s="32">
        <f>G78+G86+G89</f>
        <v>55.012999999999991</v>
      </c>
      <c r="H90" s="32">
        <f>H78+H86+H89</f>
        <v>56.669999999999995</v>
      </c>
      <c r="I90" s="32">
        <f>I78+I86+I89</f>
        <v>247.21199999999999</v>
      </c>
      <c r="J90" s="32">
        <f>J78+J86+J89</f>
        <v>1693.4</v>
      </c>
      <c r="K90" s="32"/>
      <c r="L90" s="32">
        <f>L78+L86</f>
        <v>0</v>
      </c>
    </row>
    <row r="91" spans="1:12" ht="15" x14ac:dyDescent="0.25">
      <c r="A91" s="20">
        <v>2</v>
      </c>
      <c r="B91" s="21">
        <v>1</v>
      </c>
      <c r="C91" s="22" t="s">
        <v>20</v>
      </c>
      <c r="D91" s="5" t="s">
        <v>21</v>
      </c>
      <c r="E91" s="39" t="s">
        <v>47</v>
      </c>
      <c r="F91" s="40">
        <v>210</v>
      </c>
      <c r="G91" s="40">
        <v>6.8949999999999996</v>
      </c>
      <c r="H91" s="40">
        <v>11.645</v>
      </c>
      <c r="I91" s="40">
        <v>31.945</v>
      </c>
      <c r="J91" s="40">
        <v>259.60000000000002</v>
      </c>
      <c r="K91" s="41">
        <v>289.17</v>
      </c>
      <c r="L91" s="40"/>
    </row>
    <row r="92" spans="1:12" ht="15" x14ac:dyDescent="0.25">
      <c r="A92" s="14"/>
      <c r="B92" s="15"/>
      <c r="C92" s="11"/>
      <c r="D92" s="51" t="s">
        <v>26</v>
      </c>
      <c r="E92" s="42" t="s">
        <v>111</v>
      </c>
      <c r="F92" s="43">
        <v>50</v>
      </c>
      <c r="G92" s="43">
        <v>4.0000000000000001E-3</v>
      </c>
      <c r="H92" s="43">
        <v>6.0000000000000001E-3</v>
      </c>
      <c r="I92" s="43">
        <v>2.5000000000000001E-2</v>
      </c>
      <c r="J92" s="43">
        <v>171.7</v>
      </c>
      <c r="K92" s="44" t="s">
        <v>94</v>
      </c>
      <c r="L92" s="43"/>
    </row>
    <row r="93" spans="1:12" ht="15" x14ac:dyDescent="0.25">
      <c r="A93" s="23"/>
      <c r="B93" s="15"/>
      <c r="C93" s="11"/>
      <c r="D93" s="7" t="s">
        <v>22</v>
      </c>
      <c r="E93" s="42" t="s">
        <v>63</v>
      </c>
      <c r="F93" s="43">
        <v>200</v>
      </c>
      <c r="G93" s="43">
        <v>1.8520000000000001</v>
      </c>
      <c r="H93" s="43">
        <v>1.8240000000000001</v>
      </c>
      <c r="I93" s="43">
        <v>23.542000000000002</v>
      </c>
      <c r="J93" s="43">
        <v>115.6</v>
      </c>
      <c r="K93" s="44">
        <v>719</v>
      </c>
      <c r="L93" s="43"/>
    </row>
    <row r="94" spans="1:12" ht="15" x14ac:dyDescent="0.25">
      <c r="A94" s="23"/>
      <c r="B94" s="15"/>
      <c r="C94" s="11"/>
      <c r="D94" s="7" t="s">
        <v>23</v>
      </c>
      <c r="E94" s="42" t="s">
        <v>100</v>
      </c>
      <c r="F94" s="43">
        <v>30</v>
      </c>
      <c r="G94" s="43">
        <v>2.4300000000000002</v>
      </c>
      <c r="H94" s="43">
        <v>0.51</v>
      </c>
      <c r="I94" s="43">
        <v>17.22</v>
      </c>
      <c r="J94" s="43">
        <v>73.5</v>
      </c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SUM(F91:F94)</f>
        <v>490</v>
      </c>
      <c r="G95" s="19">
        <f>SUM(G91:G94)</f>
        <v>11.180999999999999</v>
      </c>
      <c r="H95" s="19">
        <f>SUM(H91:H94)</f>
        <v>13.984999999999999</v>
      </c>
      <c r="I95" s="19">
        <f>SUM(I91:I94)</f>
        <v>72.731999999999999</v>
      </c>
      <c r="J95" s="19">
        <f>SUM(J91:J94)</f>
        <v>620.4</v>
      </c>
      <c r="K95" s="25"/>
      <c r="L95" s="19">
        <f>SUM(L91:L94)</f>
        <v>0</v>
      </c>
    </row>
    <row r="96" spans="1:12" ht="15" x14ac:dyDescent="0.25">
      <c r="A96" s="26">
        <f>A91</f>
        <v>2</v>
      </c>
      <c r="B96" s="13">
        <f>B91</f>
        <v>1</v>
      </c>
      <c r="C96" s="10" t="s">
        <v>25</v>
      </c>
      <c r="D96" s="7" t="s">
        <v>26</v>
      </c>
      <c r="E96" s="42" t="s">
        <v>93</v>
      </c>
      <c r="F96" s="43">
        <v>40</v>
      </c>
      <c r="G96" s="43">
        <v>0.24</v>
      </c>
      <c r="H96" s="43">
        <v>0.08</v>
      </c>
      <c r="I96" s="43">
        <v>1.44</v>
      </c>
      <c r="J96" s="43">
        <v>7.6</v>
      </c>
      <c r="K96" s="44">
        <v>551</v>
      </c>
      <c r="L96" s="43"/>
    </row>
    <row r="97" spans="1:12" ht="15" x14ac:dyDescent="0.25">
      <c r="A97" s="23"/>
      <c r="B97" s="15"/>
      <c r="C97" s="11"/>
      <c r="D97" s="7" t="s">
        <v>27</v>
      </c>
      <c r="E97" s="42" t="s">
        <v>82</v>
      </c>
      <c r="F97" s="43">
        <v>220</v>
      </c>
      <c r="G97" s="43">
        <v>4.8630000000000004</v>
      </c>
      <c r="H97" s="43">
        <v>6.8849999999999998</v>
      </c>
      <c r="I97" s="43">
        <v>8.84</v>
      </c>
      <c r="J97" s="43">
        <v>114.6</v>
      </c>
      <c r="K97" s="44">
        <v>145</v>
      </c>
      <c r="L97" s="43"/>
    </row>
    <row r="98" spans="1:12" ht="15" x14ac:dyDescent="0.25">
      <c r="A98" s="23"/>
      <c r="B98" s="15"/>
      <c r="C98" s="11"/>
      <c r="D98" s="7" t="s">
        <v>28</v>
      </c>
      <c r="E98" s="42" t="s">
        <v>57</v>
      </c>
      <c r="F98" s="43">
        <v>230</v>
      </c>
      <c r="G98" s="43">
        <v>11.336</v>
      </c>
      <c r="H98" s="43">
        <v>14.964</v>
      </c>
      <c r="I98" s="43">
        <v>40.713999999999999</v>
      </c>
      <c r="J98" s="43">
        <v>344</v>
      </c>
      <c r="K98" s="44">
        <v>304.17</v>
      </c>
      <c r="L98" s="43"/>
    </row>
    <row r="99" spans="1:12" ht="15" x14ac:dyDescent="0.25">
      <c r="A99" s="23"/>
      <c r="B99" s="15"/>
      <c r="C99" s="11"/>
      <c r="D99" s="7" t="s">
        <v>30</v>
      </c>
      <c r="E99" s="42" t="s">
        <v>55</v>
      </c>
      <c r="F99" s="43">
        <v>200</v>
      </c>
      <c r="G99" s="43">
        <v>0.32100000000000001</v>
      </c>
      <c r="H99" s="43">
        <v>0.09</v>
      </c>
      <c r="I99" s="43">
        <v>13.65</v>
      </c>
      <c r="J99" s="43">
        <v>56.3</v>
      </c>
      <c r="K99" s="44">
        <v>123</v>
      </c>
      <c r="L99" s="43"/>
    </row>
    <row r="100" spans="1:12" ht="15" x14ac:dyDescent="0.25">
      <c r="A100" s="23"/>
      <c r="B100" s="15"/>
      <c r="C100" s="11"/>
      <c r="D100" s="7" t="s">
        <v>31</v>
      </c>
      <c r="E100" s="42" t="s">
        <v>98</v>
      </c>
      <c r="F100" s="43">
        <v>30</v>
      </c>
      <c r="G100" s="43">
        <v>2.4300000000000002</v>
      </c>
      <c r="H100" s="43">
        <v>0.51</v>
      </c>
      <c r="I100" s="43">
        <v>17.22</v>
      </c>
      <c r="J100" s="43">
        <v>73.5</v>
      </c>
      <c r="K100" s="44"/>
      <c r="L100" s="43"/>
    </row>
    <row r="101" spans="1:12" ht="15" x14ac:dyDescent="0.25">
      <c r="A101" s="23"/>
      <c r="B101" s="15"/>
      <c r="C101" s="11"/>
      <c r="D101" s="7" t="s">
        <v>32</v>
      </c>
      <c r="E101" s="42" t="s">
        <v>42</v>
      </c>
      <c r="F101" s="43">
        <v>30</v>
      </c>
      <c r="G101" s="43">
        <v>1.98</v>
      </c>
      <c r="H101" s="43">
        <v>0.33</v>
      </c>
      <c r="I101" s="43">
        <v>12.54</v>
      </c>
      <c r="J101" s="43">
        <v>62.1</v>
      </c>
      <c r="K101" s="44"/>
      <c r="L101" s="43"/>
    </row>
    <row r="102" spans="1:12" ht="15" x14ac:dyDescent="0.25">
      <c r="A102" s="23"/>
      <c r="B102" s="15"/>
      <c r="C102" s="11"/>
      <c r="D102" s="51" t="s">
        <v>24</v>
      </c>
      <c r="E102" s="42" t="s">
        <v>44</v>
      </c>
      <c r="F102" s="43">
        <v>150</v>
      </c>
      <c r="G102" s="43">
        <v>0.6</v>
      </c>
      <c r="H102" s="43">
        <v>0.15</v>
      </c>
      <c r="I102" s="43">
        <v>15.9</v>
      </c>
      <c r="J102" s="43">
        <v>75</v>
      </c>
      <c r="K102" s="44"/>
      <c r="L102" s="43"/>
    </row>
    <row r="103" spans="1:12" ht="15" x14ac:dyDescent="0.25">
      <c r="A103" s="24"/>
      <c r="B103" s="17"/>
      <c r="C103" s="8"/>
      <c r="D103" s="18" t="s">
        <v>33</v>
      </c>
      <c r="E103" s="9"/>
      <c r="F103" s="19">
        <f>SUM(F96:F102)</f>
        <v>900</v>
      </c>
      <c r="G103" s="19">
        <f>SUM(G96:G102)</f>
        <v>21.770000000000003</v>
      </c>
      <c r="H103" s="19">
        <f>SUM(H96:H102)</f>
        <v>23.009</v>
      </c>
      <c r="I103" s="19">
        <f>SUM(I96:I102)</f>
        <v>110.304</v>
      </c>
      <c r="J103" s="19">
        <f>SUM(J96:J102)</f>
        <v>733.1</v>
      </c>
      <c r="K103" s="25"/>
      <c r="L103" s="19">
        <f>SUM(L96:L102)</f>
        <v>0</v>
      </c>
    </row>
    <row r="104" spans="1:12" ht="15" x14ac:dyDescent="0.25">
      <c r="A104" s="23">
        <v>2</v>
      </c>
      <c r="B104" s="15">
        <v>1</v>
      </c>
      <c r="C104" s="11" t="s">
        <v>104</v>
      </c>
      <c r="D104" s="7"/>
      <c r="E104" s="42" t="s">
        <v>105</v>
      </c>
      <c r="F104" s="43">
        <v>100</v>
      </c>
      <c r="G104" s="43">
        <v>8.6999999999999993</v>
      </c>
      <c r="H104" s="43">
        <v>13.5</v>
      </c>
      <c r="I104" s="43">
        <v>49.1</v>
      </c>
      <c r="J104" s="43">
        <v>325</v>
      </c>
      <c r="K104" s="44"/>
      <c r="L104" s="43"/>
    </row>
    <row r="105" spans="1:12" ht="15" x14ac:dyDescent="0.25">
      <c r="A105" s="23"/>
      <c r="B105" s="15"/>
      <c r="C105" s="11"/>
      <c r="D105" s="7" t="s">
        <v>22</v>
      </c>
      <c r="E105" s="42" t="s">
        <v>109</v>
      </c>
      <c r="F105" s="43">
        <v>200</v>
      </c>
      <c r="G105" s="43">
        <v>1E-3</v>
      </c>
      <c r="H105" s="43">
        <v>0</v>
      </c>
      <c r="I105" s="43">
        <v>0.02</v>
      </c>
      <c r="J105" s="43">
        <v>55</v>
      </c>
      <c r="K105" s="44" t="s">
        <v>45</v>
      </c>
      <c r="L105" s="43"/>
    </row>
    <row r="106" spans="1:12" ht="15" x14ac:dyDescent="0.25">
      <c r="A106" s="24"/>
      <c r="B106" s="17"/>
      <c r="C106" s="8"/>
      <c r="D106" s="18" t="s">
        <v>33</v>
      </c>
      <c r="E106" s="9"/>
      <c r="F106" s="19">
        <f>SUM(F104:F105)</f>
        <v>300</v>
      </c>
      <c r="G106" s="19">
        <v>9</v>
      </c>
      <c r="H106" s="19">
        <v>13.6</v>
      </c>
      <c r="I106" s="19">
        <v>63.5</v>
      </c>
      <c r="J106" s="19">
        <v>380</v>
      </c>
      <c r="K106" s="25"/>
      <c r="L106" s="19">
        <f>SUM(L99:L105)</f>
        <v>0</v>
      </c>
    </row>
    <row r="107" spans="1:12" ht="15.75" thickBot="1" x14ac:dyDescent="0.25">
      <c r="A107" s="29">
        <f>A91</f>
        <v>2</v>
      </c>
      <c r="B107" s="30">
        <f>B91</f>
        <v>1</v>
      </c>
      <c r="C107" s="68" t="s">
        <v>4</v>
      </c>
      <c r="D107" s="69"/>
      <c r="E107" s="31"/>
      <c r="F107" s="32">
        <f>F95+F103+F106</f>
        <v>1690</v>
      </c>
      <c r="G107" s="32">
        <f>G95+G103+G106</f>
        <v>41.951000000000001</v>
      </c>
      <c r="H107" s="32">
        <f>H95+H103+H106</f>
        <v>50.594000000000001</v>
      </c>
      <c r="I107" s="32">
        <f>I95+I103+I106</f>
        <v>246.536</v>
      </c>
      <c r="J107" s="32">
        <f>J95+J103+J106</f>
        <v>1733.5</v>
      </c>
      <c r="K107" s="32"/>
      <c r="L107" s="32">
        <f>L95+L103</f>
        <v>0</v>
      </c>
    </row>
    <row r="108" spans="1:12" ht="15" x14ac:dyDescent="0.25">
      <c r="A108" s="14">
        <v>2</v>
      </c>
      <c r="B108" s="15">
        <v>2</v>
      </c>
      <c r="C108" s="22" t="s">
        <v>20</v>
      </c>
      <c r="D108" s="5" t="s">
        <v>21</v>
      </c>
      <c r="E108" s="39" t="s">
        <v>83</v>
      </c>
      <c r="F108" s="40">
        <v>200</v>
      </c>
      <c r="G108" s="40">
        <v>7.2939999999999996</v>
      </c>
      <c r="H108" s="40">
        <v>11.968999999999999</v>
      </c>
      <c r="I108" s="40">
        <v>37.923999999999999</v>
      </c>
      <c r="J108" s="40">
        <v>239.4</v>
      </c>
      <c r="K108" s="41" t="s">
        <v>76</v>
      </c>
      <c r="L108" s="40"/>
    </row>
    <row r="109" spans="1:12" ht="15" x14ac:dyDescent="0.25">
      <c r="A109" s="23"/>
      <c r="B109" s="15"/>
      <c r="C109" s="11"/>
      <c r="D109" s="51" t="s">
        <v>26</v>
      </c>
      <c r="E109" s="42" t="s">
        <v>113</v>
      </c>
      <c r="F109" s="43">
        <v>100</v>
      </c>
      <c r="G109" s="43">
        <v>1.7849999999999999</v>
      </c>
      <c r="H109" s="43">
        <v>10.733000000000001</v>
      </c>
      <c r="I109" s="43">
        <v>8.5489999999999995</v>
      </c>
      <c r="J109" s="43">
        <v>138.5</v>
      </c>
      <c r="K109" s="44">
        <v>75</v>
      </c>
      <c r="L109" s="43"/>
    </row>
    <row r="110" spans="1:12" ht="15" x14ac:dyDescent="0.25">
      <c r="A110" s="14"/>
      <c r="B110" s="15"/>
      <c r="C110" s="11"/>
      <c r="D110" s="7" t="s">
        <v>22</v>
      </c>
      <c r="E110" s="42" t="s">
        <v>48</v>
      </c>
      <c r="F110" s="43">
        <v>200</v>
      </c>
      <c r="G110" s="43">
        <v>0</v>
      </c>
      <c r="H110" s="43">
        <v>0</v>
      </c>
      <c r="I110" s="43">
        <v>2.4E-2</v>
      </c>
      <c r="J110" s="43">
        <v>88</v>
      </c>
      <c r="K110" s="44"/>
      <c r="L110" s="43"/>
    </row>
    <row r="111" spans="1:12" ht="15" x14ac:dyDescent="0.25">
      <c r="A111" s="14"/>
      <c r="B111" s="15"/>
      <c r="C111" s="11"/>
      <c r="D111" s="7" t="s">
        <v>23</v>
      </c>
      <c r="E111" s="42" t="s">
        <v>98</v>
      </c>
      <c r="F111" s="43">
        <v>30</v>
      </c>
      <c r="G111" s="43">
        <v>2.4300000000000002</v>
      </c>
      <c r="H111" s="43">
        <v>0.51</v>
      </c>
      <c r="I111" s="43">
        <v>17.22</v>
      </c>
      <c r="J111" s="43">
        <v>73.5</v>
      </c>
      <c r="K111" s="44"/>
      <c r="L111" s="43"/>
    </row>
    <row r="112" spans="1:12" ht="15" x14ac:dyDescent="0.25">
      <c r="A112" s="16"/>
      <c r="B112" s="17"/>
      <c r="C112" s="8"/>
      <c r="D112" s="18" t="s">
        <v>33</v>
      </c>
      <c r="E112" s="9"/>
      <c r="F112" s="19">
        <f>SUM(F108:F111)</f>
        <v>530</v>
      </c>
      <c r="G112" s="19">
        <f>SUM(G108:G111)</f>
        <v>11.508999999999999</v>
      </c>
      <c r="H112" s="19">
        <f>SUM(H108:H111)</f>
        <v>23.212</v>
      </c>
      <c r="I112" s="19">
        <f>SUM(I108:I111)</f>
        <v>63.716999999999999</v>
      </c>
      <c r="J112" s="19">
        <f>SUM(J108:J111)</f>
        <v>539.4</v>
      </c>
      <c r="K112" s="25"/>
      <c r="L112" s="19">
        <f>SUM(L108:L111)</f>
        <v>0</v>
      </c>
    </row>
    <row r="113" spans="1:12" ht="15" x14ac:dyDescent="0.25">
      <c r="A113" s="13">
        <f>A108</f>
        <v>2</v>
      </c>
      <c r="B113" s="13">
        <f>B108</f>
        <v>2</v>
      </c>
      <c r="C113" s="10" t="s">
        <v>25</v>
      </c>
      <c r="D113" s="7" t="s">
        <v>26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14"/>
      <c r="B114" s="15"/>
      <c r="C114" s="11"/>
      <c r="D114" s="7" t="s">
        <v>27</v>
      </c>
      <c r="E114" s="42" t="s">
        <v>65</v>
      </c>
      <c r="F114" s="43">
        <v>226</v>
      </c>
      <c r="G114" s="43">
        <v>7.5129999999999999</v>
      </c>
      <c r="H114" s="43">
        <v>5.9420000000000002</v>
      </c>
      <c r="I114" s="43">
        <v>29.547999999999998</v>
      </c>
      <c r="J114" s="43">
        <v>190.9</v>
      </c>
      <c r="K114" s="44" t="s">
        <v>75</v>
      </c>
      <c r="L114" s="43"/>
    </row>
    <row r="115" spans="1:12" ht="15" x14ac:dyDescent="0.25">
      <c r="A115" s="14"/>
      <c r="B115" s="15"/>
      <c r="C115" s="11"/>
      <c r="D115" s="7" t="s">
        <v>28</v>
      </c>
      <c r="E115" s="42" t="s">
        <v>66</v>
      </c>
      <c r="F115" s="43">
        <v>175</v>
      </c>
      <c r="G115" s="43">
        <v>26.831</v>
      </c>
      <c r="H115" s="43">
        <v>18.728000000000002</v>
      </c>
      <c r="I115" s="43">
        <v>37.911000000000001</v>
      </c>
      <c r="J115" s="43">
        <v>427.1</v>
      </c>
      <c r="K115" s="44">
        <v>326</v>
      </c>
      <c r="L115" s="43"/>
    </row>
    <row r="116" spans="1:12" ht="15" x14ac:dyDescent="0.25">
      <c r="A116" s="14"/>
      <c r="B116" s="15"/>
      <c r="C116" s="11"/>
      <c r="D116" s="7" t="s">
        <v>30</v>
      </c>
      <c r="E116" s="42" t="s">
        <v>51</v>
      </c>
      <c r="F116" s="43">
        <v>200</v>
      </c>
      <c r="G116" s="43">
        <v>3.16</v>
      </c>
      <c r="H116" s="43">
        <v>3.4</v>
      </c>
      <c r="I116" s="43">
        <v>27.1</v>
      </c>
      <c r="J116" s="43">
        <v>149.30000000000001</v>
      </c>
      <c r="K116" s="44">
        <v>725</v>
      </c>
      <c r="L116" s="43"/>
    </row>
    <row r="117" spans="1:12" ht="15" x14ac:dyDescent="0.25">
      <c r="A117" s="14"/>
      <c r="B117" s="15"/>
      <c r="C117" s="11"/>
      <c r="D117" s="7" t="s">
        <v>32</v>
      </c>
      <c r="E117" s="42" t="s">
        <v>42</v>
      </c>
      <c r="F117" s="43">
        <v>30</v>
      </c>
      <c r="G117" s="43">
        <v>1.98</v>
      </c>
      <c r="H117" s="43">
        <v>0.33</v>
      </c>
      <c r="I117" s="43">
        <v>12.54</v>
      </c>
      <c r="J117" s="43">
        <v>62.1</v>
      </c>
      <c r="K117" s="44"/>
      <c r="L117" s="43"/>
    </row>
    <row r="118" spans="1:12" ht="15" x14ac:dyDescent="0.25">
      <c r="A118" s="16"/>
      <c r="B118" s="17"/>
      <c r="C118" s="8"/>
      <c r="D118" s="18" t="s">
        <v>33</v>
      </c>
      <c r="E118" s="9"/>
      <c r="F118" s="19">
        <f>SUM(F113:F117)</f>
        <v>631</v>
      </c>
      <c r="G118" s="19">
        <f>SUM(G113:G117)</f>
        <v>39.484000000000002</v>
      </c>
      <c r="H118" s="19">
        <f>SUM(H113:H117)</f>
        <v>28.4</v>
      </c>
      <c r="I118" s="19">
        <f>SUM(I113:I117)</f>
        <v>107.09899999999999</v>
      </c>
      <c r="J118" s="19">
        <f>SUM(J113:J117)</f>
        <v>829.4</v>
      </c>
      <c r="K118" s="25"/>
      <c r="L118" s="19">
        <f>SUM(L113:L117)</f>
        <v>0</v>
      </c>
    </row>
    <row r="119" spans="1:12" ht="15" x14ac:dyDescent="0.25">
      <c r="A119" s="23">
        <v>2</v>
      </c>
      <c r="B119" s="15">
        <v>2</v>
      </c>
      <c r="C119" s="11" t="s">
        <v>104</v>
      </c>
      <c r="D119" s="7"/>
      <c r="E119" s="42" t="s">
        <v>117</v>
      </c>
      <c r="F119" s="43">
        <v>100</v>
      </c>
      <c r="G119" s="43">
        <v>4.0000000000000001E-3</v>
      </c>
      <c r="H119" s="43">
        <v>1.4E-2</v>
      </c>
      <c r="I119" s="43">
        <v>3.2000000000000001E-2</v>
      </c>
      <c r="J119" s="43">
        <v>250</v>
      </c>
      <c r="K119" s="44"/>
      <c r="L119" s="43"/>
    </row>
    <row r="120" spans="1:12" ht="15" x14ac:dyDescent="0.25">
      <c r="A120" s="23"/>
      <c r="B120" s="15"/>
      <c r="C120" s="11"/>
      <c r="D120" s="7" t="s">
        <v>30</v>
      </c>
      <c r="E120" s="42" t="s">
        <v>41</v>
      </c>
      <c r="F120" s="43">
        <v>200</v>
      </c>
      <c r="G120" s="43">
        <v>0.27700000000000002</v>
      </c>
      <c r="H120" s="43">
        <v>0.13800000000000001</v>
      </c>
      <c r="I120" s="43">
        <v>14.38</v>
      </c>
      <c r="J120" s="43">
        <v>57.7</v>
      </c>
      <c r="K120" s="44" t="s">
        <v>45</v>
      </c>
      <c r="L120" s="43"/>
    </row>
    <row r="121" spans="1:12" ht="15" x14ac:dyDescent="0.25">
      <c r="A121" s="24"/>
      <c r="B121" s="17"/>
      <c r="C121" s="8"/>
      <c r="D121" s="18" t="s">
        <v>33</v>
      </c>
      <c r="E121" s="9"/>
      <c r="F121" s="19">
        <f>SUM(F119:F120)</f>
        <v>300</v>
      </c>
      <c r="G121" s="19">
        <f>SUM(G119:G120)</f>
        <v>0.28100000000000003</v>
      </c>
      <c r="H121" s="19">
        <f>SUM(H119:H120)</f>
        <v>0.15200000000000002</v>
      </c>
      <c r="I121" s="19">
        <f>SUM(I119:I120)</f>
        <v>14.412000000000001</v>
      </c>
      <c r="J121" s="19">
        <f>SUM(J119:J120)</f>
        <v>307.7</v>
      </c>
      <c r="K121" s="25"/>
      <c r="L121" s="19">
        <f>SUM(L116:L120)</f>
        <v>0</v>
      </c>
    </row>
    <row r="122" spans="1:12" ht="15.75" thickBot="1" x14ac:dyDescent="0.25">
      <c r="A122" s="33">
        <f>A108</f>
        <v>2</v>
      </c>
      <c r="B122" s="33">
        <f>B108</f>
        <v>2</v>
      </c>
      <c r="C122" s="68" t="s">
        <v>4</v>
      </c>
      <c r="D122" s="69"/>
      <c r="E122" s="31"/>
      <c r="F122" s="32">
        <f>F112+F118+F121</f>
        <v>1461</v>
      </c>
      <c r="G122" s="32">
        <f>G112+G118+G121</f>
        <v>51.274000000000001</v>
      </c>
      <c r="H122" s="32">
        <f>H112+H118+H121</f>
        <v>51.763999999999996</v>
      </c>
      <c r="I122" s="32">
        <f>I112+I118+I121</f>
        <v>185.22799999999998</v>
      </c>
      <c r="J122" s="32">
        <f>J112+J118+J121</f>
        <v>1676.5</v>
      </c>
      <c r="K122" s="32"/>
      <c r="L122" s="32">
        <f>L112+L118</f>
        <v>0</v>
      </c>
    </row>
    <row r="123" spans="1:12" ht="15" x14ac:dyDescent="0.25">
      <c r="A123" s="20">
        <v>2</v>
      </c>
      <c r="B123" s="21">
        <v>3</v>
      </c>
      <c r="C123" s="22" t="s">
        <v>20</v>
      </c>
      <c r="D123" s="5" t="s">
        <v>21</v>
      </c>
      <c r="E123" s="39" t="s">
        <v>56</v>
      </c>
      <c r="F123" s="40">
        <v>210</v>
      </c>
      <c r="G123" s="40">
        <v>7.54</v>
      </c>
      <c r="H123" s="40">
        <v>12.31</v>
      </c>
      <c r="I123" s="40">
        <v>35.021999999999998</v>
      </c>
      <c r="J123" s="40">
        <v>281.10000000000002</v>
      </c>
      <c r="K123" s="41">
        <v>289</v>
      </c>
      <c r="L123" s="40"/>
    </row>
    <row r="124" spans="1:12" ht="15" x14ac:dyDescent="0.25">
      <c r="A124" s="23"/>
      <c r="B124" s="15"/>
      <c r="C124" s="11"/>
      <c r="D124" s="51" t="s">
        <v>26</v>
      </c>
      <c r="E124" s="42" t="s">
        <v>108</v>
      </c>
      <c r="F124" s="43">
        <v>50</v>
      </c>
      <c r="G124" s="43">
        <v>2.512</v>
      </c>
      <c r="H124" s="43">
        <v>2.37</v>
      </c>
      <c r="I124" s="43">
        <v>27.305</v>
      </c>
      <c r="J124" s="43">
        <v>125.4</v>
      </c>
      <c r="K124" s="44">
        <v>2</v>
      </c>
      <c r="L124" s="43"/>
    </row>
    <row r="125" spans="1:12" ht="15" x14ac:dyDescent="0.25">
      <c r="A125" s="23"/>
      <c r="B125" s="15"/>
      <c r="C125" s="11"/>
      <c r="D125" s="7" t="s">
        <v>22</v>
      </c>
      <c r="E125" s="42" t="s">
        <v>112</v>
      </c>
      <c r="F125" s="43">
        <v>200</v>
      </c>
      <c r="G125" s="43">
        <v>0.5</v>
      </c>
      <c r="H125" s="43">
        <v>0.2</v>
      </c>
      <c r="I125" s="43">
        <v>18.600000000000001</v>
      </c>
      <c r="J125" s="43">
        <v>99.3</v>
      </c>
      <c r="K125" s="44">
        <v>123</v>
      </c>
      <c r="L125" s="43"/>
    </row>
    <row r="126" spans="1:12" ht="15.75" customHeight="1" x14ac:dyDescent="0.25">
      <c r="A126" s="23"/>
      <c r="B126" s="15"/>
      <c r="C126" s="11"/>
      <c r="D126" s="7" t="s">
        <v>23</v>
      </c>
      <c r="E126" s="42" t="s">
        <v>98</v>
      </c>
      <c r="F126" s="43">
        <v>30</v>
      </c>
      <c r="G126" s="43">
        <v>2.4300000000000002</v>
      </c>
      <c r="H126" s="43">
        <v>0.51</v>
      </c>
      <c r="I126" s="43">
        <v>17.22</v>
      </c>
      <c r="J126" s="43">
        <v>73.5</v>
      </c>
      <c r="K126" s="44"/>
      <c r="L126" s="43"/>
    </row>
    <row r="127" spans="1:12" ht="15" x14ac:dyDescent="0.25">
      <c r="A127" s="24"/>
      <c r="B127" s="17"/>
      <c r="C127" s="8"/>
      <c r="D127" s="18" t="s">
        <v>33</v>
      </c>
      <c r="E127" s="9"/>
      <c r="F127" s="19">
        <f>SUM(F123:F126)</f>
        <v>490</v>
      </c>
      <c r="G127" s="19">
        <f>SUM(G123:G126)</f>
        <v>12.981999999999999</v>
      </c>
      <c r="H127" s="19">
        <f>SUM(H123:H126)</f>
        <v>15.389999999999999</v>
      </c>
      <c r="I127" s="19">
        <f>SUM(I123:I126)</f>
        <v>98.146999999999991</v>
      </c>
      <c r="J127" s="19">
        <f>SUM(J123:J126)</f>
        <v>579.29999999999995</v>
      </c>
      <c r="K127" s="25"/>
      <c r="L127" s="19">
        <f>SUM(L123:L126)</f>
        <v>0</v>
      </c>
    </row>
    <row r="128" spans="1:12" ht="15" x14ac:dyDescent="0.25">
      <c r="A128" s="26">
        <f>A123</f>
        <v>2</v>
      </c>
      <c r="B128" s="13">
        <f>B123</f>
        <v>3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23"/>
      <c r="B129" s="15"/>
      <c r="C129" s="11"/>
      <c r="D129" s="7" t="s">
        <v>27</v>
      </c>
      <c r="E129" s="42" t="s">
        <v>91</v>
      </c>
      <c r="F129" s="43">
        <v>225</v>
      </c>
      <c r="G129" s="43">
        <v>7.33</v>
      </c>
      <c r="H129" s="43">
        <v>7.78</v>
      </c>
      <c r="I129" s="43">
        <v>8.02</v>
      </c>
      <c r="J129" s="43">
        <v>131.6</v>
      </c>
      <c r="K129" s="44">
        <v>177</v>
      </c>
      <c r="L129" s="43"/>
    </row>
    <row r="130" spans="1:12" ht="15" customHeight="1" x14ac:dyDescent="0.25">
      <c r="A130" s="23"/>
      <c r="B130" s="15"/>
      <c r="C130" s="11"/>
      <c r="D130" s="7" t="s">
        <v>28</v>
      </c>
      <c r="E130" s="55" t="s">
        <v>115</v>
      </c>
      <c r="F130" s="43">
        <v>90</v>
      </c>
      <c r="G130" s="43">
        <v>16.861000000000001</v>
      </c>
      <c r="H130" s="43">
        <v>8.593</v>
      </c>
      <c r="I130" s="43">
        <v>17.114999999999998</v>
      </c>
      <c r="J130" s="43">
        <v>208.3</v>
      </c>
      <c r="K130" s="44">
        <v>499</v>
      </c>
      <c r="L130" s="43"/>
    </row>
    <row r="131" spans="1:12" ht="15" x14ac:dyDescent="0.25">
      <c r="A131" s="23"/>
      <c r="B131" s="15"/>
      <c r="C131" s="11"/>
      <c r="D131" s="7" t="s">
        <v>29</v>
      </c>
      <c r="E131" s="42" t="s">
        <v>68</v>
      </c>
      <c r="F131" s="43">
        <v>150</v>
      </c>
      <c r="G131" s="43">
        <v>4.0880000000000001</v>
      </c>
      <c r="H131" s="43">
        <v>6.1369999999999996</v>
      </c>
      <c r="I131" s="43">
        <v>42.603999999999999</v>
      </c>
      <c r="J131" s="43">
        <v>213</v>
      </c>
      <c r="K131" s="44">
        <v>515</v>
      </c>
      <c r="L131" s="43"/>
    </row>
    <row r="132" spans="1:12" ht="15" x14ac:dyDescent="0.25">
      <c r="A132" s="23"/>
      <c r="B132" s="15"/>
      <c r="C132" s="11"/>
      <c r="D132" s="7" t="s">
        <v>30</v>
      </c>
      <c r="E132" s="42" t="s">
        <v>41</v>
      </c>
      <c r="F132" s="43">
        <v>200</v>
      </c>
      <c r="G132" s="43">
        <v>0.27700000000000002</v>
      </c>
      <c r="H132" s="43">
        <v>0.13800000000000001</v>
      </c>
      <c r="I132" s="43">
        <v>14.38</v>
      </c>
      <c r="J132" s="43">
        <v>57.7</v>
      </c>
      <c r="K132" s="44" t="s">
        <v>45</v>
      </c>
      <c r="L132" s="43"/>
    </row>
    <row r="133" spans="1:12" ht="15" x14ac:dyDescent="0.25">
      <c r="A133" s="23"/>
      <c r="B133" s="15"/>
      <c r="C133" s="11"/>
      <c r="D133" s="7" t="s">
        <v>31</v>
      </c>
      <c r="E133" s="42" t="s">
        <v>98</v>
      </c>
      <c r="F133" s="43">
        <v>30</v>
      </c>
      <c r="G133" s="43">
        <v>2.4300000000000002</v>
      </c>
      <c r="H133" s="43">
        <v>0.51</v>
      </c>
      <c r="I133" s="43">
        <v>17.22</v>
      </c>
      <c r="J133" s="43">
        <v>73.5</v>
      </c>
      <c r="K133" s="44"/>
      <c r="L133" s="43"/>
    </row>
    <row r="134" spans="1:12" ht="15" x14ac:dyDescent="0.25">
      <c r="A134" s="23"/>
      <c r="B134" s="15"/>
      <c r="C134" s="11"/>
      <c r="D134" s="7" t="s">
        <v>32</v>
      </c>
      <c r="E134" s="42" t="s">
        <v>42</v>
      </c>
      <c r="F134" s="43">
        <v>30</v>
      </c>
      <c r="G134" s="43">
        <v>1.98</v>
      </c>
      <c r="H134" s="43">
        <v>0.33</v>
      </c>
      <c r="I134" s="43">
        <v>12.54</v>
      </c>
      <c r="J134" s="43">
        <v>62.1</v>
      </c>
      <c r="K134" s="44"/>
      <c r="L134" s="43"/>
    </row>
    <row r="135" spans="1:12" ht="15" x14ac:dyDescent="0.25">
      <c r="A135" s="23"/>
      <c r="B135" s="15"/>
      <c r="C135" s="11"/>
      <c r="D135" s="6"/>
      <c r="E135" s="42" t="s">
        <v>43</v>
      </c>
      <c r="F135" s="43">
        <v>30</v>
      </c>
      <c r="G135" s="43">
        <v>0.38200000000000001</v>
      </c>
      <c r="H135" s="43">
        <v>1.2150000000000001</v>
      </c>
      <c r="I135" s="43">
        <v>1.696</v>
      </c>
      <c r="J135" s="43">
        <v>19.899999999999999</v>
      </c>
      <c r="K135" s="44" t="s">
        <v>46</v>
      </c>
      <c r="L135" s="43"/>
    </row>
    <row r="136" spans="1:12" ht="15" x14ac:dyDescent="0.25">
      <c r="A136" s="24"/>
      <c r="B136" s="17"/>
      <c r="C136" s="8"/>
      <c r="D136" s="18" t="s">
        <v>33</v>
      </c>
      <c r="E136" s="9"/>
      <c r="F136" s="19">
        <f>SUM(F128:F135)</f>
        <v>755</v>
      </c>
      <c r="G136" s="19">
        <f>SUM(G128:G135)</f>
        <v>33.347999999999999</v>
      </c>
      <c r="H136" s="19">
        <f>SUM(H128:H135)</f>
        <v>24.703000000000003</v>
      </c>
      <c r="I136" s="19">
        <f>SUM(I128:I135)</f>
        <v>113.57499999999999</v>
      </c>
      <c r="J136" s="19">
        <f>SUM(J128:J135)</f>
        <v>766.1</v>
      </c>
      <c r="K136" s="25"/>
      <c r="L136" s="19">
        <f>SUM(L128:L134)</f>
        <v>0</v>
      </c>
    </row>
    <row r="137" spans="1:12" ht="15" x14ac:dyDescent="0.25">
      <c r="A137" s="23">
        <v>2</v>
      </c>
      <c r="B137" s="15">
        <v>3</v>
      </c>
      <c r="C137" s="11" t="s">
        <v>104</v>
      </c>
      <c r="D137" s="7"/>
      <c r="E137" s="42" t="s">
        <v>105</v>
      </c>
      <c r="F137" s="43">
        <v>100</v>
      </c>
      <c r="G137" s="43">
        <v>8.6999999999999993</v>
      </c>
      <c r="H137" s="43">
        <v>13.5</v>
      </c>
      <c r="I137" s="43">
        <v>49.1</v>
      </c>
      <c r="J137" s="43">
        <v>325</v>
      </c>
      <c r="K137" s="44"/>
      <c r="L137" s="43"/>
    </row>
    <row r="138" spans="1:12" ht="15" x14ac:dyDescent="0.25">
      <c r="A138" s="23"/>
      <c r="B138" s="15"/>
      <c r="C138" s="11"/>
      <c r="D138" s="7" t="s">
        <v>22</v>
      </c>
      <c r="E138" s="42" t="s">
        <v>109</v>
      </c>
      <c r="F138" s="43">
        <v>200</v>
      </c>
      <c r="G138" s="43">
        <v>1E-3</v>
      </c>
      <c r="H138" s="43">
        <v>0</v>
      </c>
      <c r="I138" s="43">
        <v>0.02</v>
      </c>
      <c r="J138" s="43">
        <v>55</v>
      </c>
      <c r="K138" s="44" t="s">
        <v>45</v>
      </c>
      <c r="L138" s="43"/>
    </row>
    <row r="139" spans="1:12" ht="15" x14ac:dyDescent="0.25">
      <c r="A139" s="24"/>
      <c r="B139" s="17"/>
      <c r="C139" s="8"/>
      <c r="D139" s="18" t="s">
        <v>33</v>
      </c>
      <c r="E139" s="9"/>
      <c r="F139" s="19">
        <f>SUM(F137:F138)</f>
        <v>300</v>
      </c>
      <c r="G139" s="19">
        <v>9</v>
      </c>
      <c r="H139" s="19">
        <v>13.6</v>
      </c>
      <c r="I139" s="19">
        <v>63.5</v>
      </c>
      <c r="J139" s="19">
        <v>380</v>
      </c>
      <c r="K139" s="25"/>
      <c r="L139" s="19">
        <f>SUM(L131:L138)</f>
        <v>0</v>
      </c>
    </row>
    <row r="140" spans="1:12" ht="15.75" thickBot="1" x14ac:dyDescent="0.25">
      <c r="A140" s="29">
        <f>A123</f>
        <v>2</v>
      </c>
      <c r="B140" s="30">
        <f>B123</f>
        <v>3</v>
      </c>
      <c r="C140" s="68" t="s">
        <v>4</v>
      </c>
      <c r="D140" s="69"/>
      <c r="E140" s="31"/>
      <c r="F140" s="32">
        <f>F127+F136+F139</f>
        <v>1545</v>
      </c>
      <c r="G140" s="32">
        <f>G127+G136+G139</f>
        <v>55.33</v>
      </c>
      <c r="H140" s="32">
        <f>H127+H136+H139</f>
        <v>53.693000000000005</v>
      </c>
      <c r="I140" s="32">
        <f>I127+I136+I139</f>
        <v>275.22199999999998</v>
      </c>
      <c r="J140" s="32">
        <f>J127+J136+J139</f>
        <v>1725.4</v>
      </c>
      <c r="K140" s="32"/>
      <c r="L140" s="32">
        <f>L127+L136</f>
        <v>0</v>
      </c>
    </row>
    <row r="141" spans="1:12" ht="15" x14ac:dyDescent="0.25">
      <c r="A141" s="20">
        <v>2</v>
      </c>
      <c r="B141" s="21">
        <v>4</v>
      </c>
      <c r="C141" s="22" t="s">
        <v>20</v>
      </c>
      <c r="D141" s="5" t="s">
        <v>21</v>
      </c>
      <c r="E141" s="39" t="s">
        <v>54</v>
      </c>
      <c r="F141" s="40">
        <v>200</v>
      </c>
      <c r="G141" s="40">
        <v>6.3220000000000001</v>
      </c>
      <c r="H141" s="40">
        <v>12.023</v>
      </c>
      <c r="I141" s="40">
        <v>29.992000000000001</v>
      </c>
      <c r="J141" s="40">
        <v>248.7</v>
      </c>
      <c r="K141" s="41">
        <v>289</v>
      </c>
      <c r="L141" s="40"/>
    </row>
    <row r="142" spans="1:12" ht="15" x14ac:dyDescent="0.25">
      <c r="A142" s="23"/>
      <c r="B142" s="15"/>
      <c r="C142" s="11"/>
      <c r="D142" s="51" t="s">
        <v>26</v>
      </c>
      <c r="E142" s="42" t="s">
        <v>116</v>
      </c>
      <c r="F142" s="43">
        <v>100</v>
      </c>
      <c r="G142" s="43">
        <v>0.94699999999999995</v>
      </c>
      <c r="H142" s="43">
        <v>14.943</v>
      </c>
      <c r="I142" s="43">
        <v>8.9640000000000004</v>
      </c>
      <c r="J142" s="43">
        <v>175.2</v>
      </c>
      <c r="K142" s="44">
        <v>72</v>
      </c>
      <c r="L142" s="43"/>
    </row>
    <row r="143" spans="1:12" ht="15" x14ac:dyDescent="0.25">
      <c r="A143" s="23"/>
      <c r="B143" s="15"/>
      <c r="C143" s="11"/>
      <c r="D143" s="7" t="s">
        <v>30</v>
      </c>
      <c r="E143" s="42" t="s">
        <v>53</v>
      </c>
      <c r="F143" s="43">
        <v>200</v>
      </c>
      <c r="G143" s="43">
        <v>0.34899999999999998</v>
      </c>
      <c r="H143" s="43">
        <v>0.14599999999999999</v>
      </c>
      <c r="I143" s="43">
        <v>14.676</v>
      </c>
      <c r="J143" s="43">
        <v>59.9</v>
      </c>
      <c r="K143" s="44" t="s">
        <v>88</v>
      </c>
      <c r="L143" s="43"/>
    </row>
    <row r="144" spans="1:12" ht="15" x14ac:dyDescent="0.25">
      <c r="A144" s="23"/>
      <c r="B144" s="15"/>
      <c r="C144" s="11"/>
      <c r="D144" s="7" t="s">
        <v>23</v>
      </c>
      <c r="E144" s="42" t="s">
        <v>98</v>
      </c>
      <c r="F144" s="43">
        <v>30</v>
      </c>
      <c r="G144" s="43">
        <v>2.4300000000000002</v>
      </c>
      <c r="H144" s="43">
        <v>0.51</v>
      </c>
      <c r="I144" s="43">
        <v>17.22</v>
      </c>
      <c r="J144" s="43">
        <v>73.5</v>
      </c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SUM(F141:F144)</f>
        <v>530</v>
      </c>
      <c r="G145" s="19">
        <f>SUM(G141:G144)</f>
        <v>10.048</v>
      </c>
      <c r="H145" s="19">
        <f>SUM(H141:H144)</f>
        <v>27.622000000000003</v>
      </c>
      <c r="I145" s="19">
        <f>SUM(I141:I144)</f>
        <v>70.852000000000004</v>
      </c>
      <c r="J145" s="19">
        <f>SUM(J141:J144)</f>
        <v>557.29999999999995</v>
      </c>
      <c r="K145" s="25"/>
      <c r="L145" s="19">
        <f>SUM(L141:L144)</f>
        <v>0</v>
      </c>
    </row>
    <row r="146" spans="1:12" ht="15" x14ac:dyDescent="0.25">
      <c r="A146" s="26">
        <f>A141</f>
        <v>2</v>
      </c>
      <c r="B146" s="13">
        <f>B141</f>
        <v>4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6.5" customHeight="1" x14ac:dyDescent="0.25">
      <c r="A147" s="23"/>
      <c r="B147" s="15"/>
      <c r="C147" s="11"/>
      <c r="D147" s="7" t="s">
        <v>27</v>
      </c>
      <c r="E147" s="42" t="s">
        <v>86</v>
      </c>
      <c r="F147" s="43">
        <v>218</v>
      </c>
      <c r="G147" s="43">
        <v>6.0019999999999998</v>
      </c>
      <c r="H147" s="43">
        <v>6.7220000000000004</v>
      </c>
      <c r="I147" s="43">
        <v>15.711</v>
      </c>
      <c r="J147" s="43">
        <v>149.19999999999999</v>
      </c>
      <c r="K147" s="44" t="s">
        <v>87</v>
      </c>
      <c r="L147" s="43"/>
    </row>
    <row r="148" spans="1:12" ht="15" x14ac:dyDescent="0.25">
      <c r="A148" s="23"/>
      <c r="B148" s="15"/>
      <c r="C148" s="11"/>
      <c r="D148" s="7" t="s">
        <v>28</v>
      </c>
      <c r="E148" s="42" t="s">
        <v>67</v>
      </c>
      <c r="F148" s="43">
        <v>90</v>
      </c>
      <c r="G148" s="43">
        <v>1.9E-2</v>
      </c>
      <c r="H148" s="43">
        <v>8.0000000000000002E-3</v>
      </c>
      <c r="I148" s="43">
        <v>0</v>
      </c>
      <c r="J148" s="43">
        <v>154.80000000000001</v>
      </c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 t="s">
        <v>62</v>
      </c>
      <c r="F149" s="43">
        <v>150</v>
      </c>
      <c r="G149" s="43">
        <v>3.306</v>
      </c>
      <c r="H149" s="43">
        <v>5.5890000000000004</v>
      </c>
      <c r="I149" s="43">
        <v>22.414999999999999</v>
      </c>
      <c r="J149" s="43">
        <v>157.30000000000001</v>
      </c>
      <c r="K149" s="44">
        <v>525</v>
      </c>
      <c r="L149" s="43"/>
    </row>
    <row r="150" spans="1:12" ht="15" x14ac:dyDescent="0.25">
      <c r="A150" s="23"/>
      <c r="B150" s="15"/>
      <c r="C150" s="11"/>
      <c r="D150" s="7" t="s">
        <v>30</v>
      </c>
      <c r="E150" s="42" t="s">
        <v>63</v>
      </c>
      <c r="F150" s="43">
        <v>200</v>
      </c>
      <c r="G150" s="43">
        <v>1.8520000000000001</v>
      </c>
      <c r="H150" s="43">
        <v>1.8240000000000001</v>
      </c>
      <c r="I150" s="43">
        <v>23.542000000000002</v>
      </c>
      <c r="J150" s="43">
        <v>115.6</v>
      </c>
      <c r="K150" s="44">
        <v>719</v>
      </c>
      <c r="L150" s="43"/>
    </row>
    <row r="151" spans="1:12" ht="15" x14ac:dyDescent="0.25">
      <c r="A151" s="23"/>
      <c r="B151" s="15"/>
      <c r="C151" s="11"/>
      <c r="D151" s="7" t="s">
        <v>31</v>
      </c>
      <c r="E151" s="42" t="s">
        <v>98</v>
      </c>
      <c r="F151" s="43">
        <v>30</v>
      </c>
      <c r="G151" s="43">
        <v>2.4300000000000002</v>
      </c>
      <c r="H151" s="43">
        <v>0.51</v>
      </c>
      <c r="I151" s="43">
        <v>17.22</v>
      </c>
      <c r="J151" s="43">
        <v>73.5</v>
      </c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 t="s">
        <v>42</v>
      </c>
      <c r="F152" s="43">
        <v>30</v>
      </c>
      <c r="G152" s="43">
        <v>1.98</v>
      </c>
      <c r="H152" s="43">
        <v>0.33</v>
      </c>
      <c r="I152" s="43">
        <v>12.54</v>
      </c>
      <c r="J152" s="43">
        <v>62.1</v>
      </c>
      <c r="K152" s="44"/>
      <c r="L152" s="43"/>
    </row>
    <row r="153" spans="1:12" ht="15" x14ac:dyDescent="0.25">
      <c r="A153" s="24"/>
      <c r="B153" s="17"/>
      <c r="C153" s="8"/>
      <c r="D153" s="18" t="s">
        <v>33</v>
      </c>
      <c r="E153" s="9"/>
      <c r="F153" s="19">
        <f>SUM(F147:F152)</f>
        <v>718</v>
      </c>
      <c r="G153" s="19">
        <f>SUM(G147:G152)</f>
        <v>15.589</v>
      </c>
      <c r="H153" s="19">
        <f>SUM(H147:H152)</f>
        <v>14.983000000000001</v>
      </c>
      <c r="I153" s="19">
        <f>SUM(I147:I152)</f>
        <v>91.427999999999997</v>
      </c>
      <c r="J153" s="19">
        <f>SUM(J147:J152)</f>
        <v>712.5</v>
      </c>
      <c r="K153" s="25"/>
      <c r="L153" s="19">
        <f>SUM(L143:L150)</f>
        <v>0</v>
      </c>
    </row>
    <row r="154" spans="1:12" ht="15" x14ac:dyDescent="0.25">
      <c r="A154" s="23">
        <v>2</v>
      </c>
      <c r="B154" s="15">
        <v>4</v>
      </c>
      <c r="C154" s="11" t="s">
        <v>104</v>
      </c>
      <c r="D154" s="7"/>
      <c r="E154" s="42" t="s">
        <v>117</v>
      </c>
      <c r="F154" s="43">
        <v>100</v>
      </c>
      <c r="G154" s="43">
        <v>4.0000000000000001E-3</v>
      </c>
      <c r="H154" s="43">
        <v>1.4E-2</v>
      </c>
      <c r="I154" s="43">
        <v>3.2000000000000001E-2</v>
      </c>
      <c r="J154" s="43">
        <v>250</v>
      </c>
      <c r="K154" s="44"/>
      <c r="L154" s="43"/>
    </row>
    <row r="155" spans="1:12" ht="15" x14ac:dyDescent="0.25">
      <c r="A155" s="23"/>
      <c r="B155" s="15"/>
      <c r="C155" s="11"/>
      <c r="D155" s="7" t="s">
        <v>22</v>
      </c>
      <c r="E155" s="42" t="s">
        <v>41</v>
      </c>
      <c r="F155" s="43">
        <v>200</v>
      </c>
      <c r="G155" s="43">
        <v>0.27700000000000002</v>
      </c>
      <c r="H155" s="43">
        <v>0.13800000000000001</v>
      </c>
      <c r="I155" s="43">
        <v>14.38</v>
      </c>
      <c r="J155" s="43">
        <v>57.7</v>
      </c>
      <c r="K155" s="44" t="s">
        <v>45</v>
      </c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SUM(F154:F155)</f>
        <v>300</v>
      </c>
      <c r="G156" s="19">
        <f>SUM(G154:G155)</f>
        <v>0.28100000000000003</v>
      </c>
      <c r="H156" s="19">
        <f>SUM(H154:H155)</f>
        <v>0.15200000000000002</v>
      </c>
      <c r="I156" s="19">
        <f>SUM(I154:I155)</f>
        <v>14.412000000000001</v>
      </c>
      <c r="J156" s="19">
        <f>SUM(J154:J155)</f>
        <v>307.7</v>
      </c>
      <c r="K156" s="25"/>
      <c r="L156" s="19">
        <f>SUM(L152:L155)</f>
        <v>0</v>
      </c>
    </row>
    <row r="157" spans="1:12" ht="15.75" thickBot="1" x14ac:dyDescent="0.25">
      <c r="A157" s="29">
        <f>A141</f>
        <v>2</v>
      </c>
      <c r="B157" s="30">
        <f>B141</f>
        <v>4</v>
      </c>
      <c r="C157" s="68" t="s">
        <v>4</v>
      </c>
      <c r="D157" s="69"/>
      <c r="E157" s="31"/>
      <c r="F157" s="32">
        <f>F145+F156+F153</f>
        <v>1548</v>
      </c>
      <c r="G157" s="32">
        <f>G145+G156+G153</f>
        <v>25.917999999999999</v>
      </c>
      <c r="H157" s="32">
        <f>H145+H156+H153</f>
        <v>42.757000000000005</v>
      </c>
      <c r="I157" s="32">
        <f>I145+I156+I153</f>
        <v>176.69200000000001</v>
      </c>
      <c r="J157" s="32">
        <f>J145+J156+J153</f>
        <v>1577.5</v>
      </c>
      <c r="K157" s="32"/>
      <c r="L157" s="32">
        <f>L145+L156</f>
        <v>0</v>
      </c>
    </row>
    <row r="158" spans="1:12" ht="15" x14ac:dyDescent="0.25">
      <c r="A158" s="20">
        <v>2</v>
      </c>
      <c r="B158" s="21">
        <v>5</v>
      </c>
      <c r="C158" s="22" t="s">
        <v>20</v>
      </c>
      <c r="D158" s="5" t="s">
        <v>21</v>
      </c>
      <c r="E158" s="39" t="s">
        <v>59</v>
      </c>
      <c r="F158" s="40">
        <v>210</v>
      </c>
      <c r="G158" s="40">
        <v>5.1749999999999998</v>
      </c>
      <c r="H158" s="40">
        <v>11.589</v>
      </c>
      <c r="I158" s="40">
        <v>32.347999999999999</v>
      </c>
      <c r="J158" s="40">
        <v>254.6</v>
      </c>
      <c r="K158" s="41">
        <v>289.17</v>
      </c>
      <c r="L158" s="40"/>
    </row>
    <row r="159" spans="1:12" ht="15" x14ac:dyDescent="0.25">
      <c r="A159" s="23"/>
      <c r="B159" s="15"/>
      <c r="C159" s="11"/>
      <c r="D159" s="51" t="s">
        <v>26</v>
      </c>
      <c r="E159" s="42" t="s">
        <v>108</v>
      </c>
      <c r="F159" s="43">
        <v>50</v>
      </c>
      <c r="G159" s="43">
        <v>2.512</v>
      </c>
      <c r="H159" s="43">
        <v>2.37</v>
      </c>
      <c r="I159" s="43">
        <v>27.305</v>
      </c>
      <c r="J159" s="43">
        <v>125.4</v>
      </c>
      <c r="K159" s="44">
        <v>2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60</v>
      </c>
      <c r="F160" s="43">
        <v>200</v>
      </c>
      <c r="G160" s="43">
        <v>0</v>
      </c>
      <c r="H160" s="43">
        <v>0</v>
      </c>
      <c r="I160" s="43">
        <v>1.7000000000000001E-2</v>
      </c>
      <c r="J160" s="43">
        <v>69</v>
      </c>
      <c r="K160" s="44">
        <v>123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98</v>
      </c>
      <c r="F161" s="43">
        <v>30</v>
      </c>
      <c r="G161" s="43">
        <v>2.4300000000000002</v>
      </c>
      <c r="H161" s="43">
        <v>0.51</v>
      </c>
      <c r="I161" s="43">
        <v>17.22</v>
      </c>
      <c r="J161" s="43">
        <v>73.5</v>
      </c>
      <c r="K161" s="44"/>
      <c r="L161" s="43"/>
    </row>
    <row r="162" spans="1:12" ht="15.75" customHeight="1" x14ac:dyDescent="0.25">
      <c r="A162" s="24"/>
      <c r="B162" s="17"/>
      <c r="C162" s="8"/>
      <c r="D162" s="18" t="s">
        <v>33</v>
      </c>
      <c r="E162" s="9"/>
      <c r="F162" s="19">
        <f>SUM(F158:F161)</f>
        <v>490</v>
      </c>
      <c r="G162" s="19">
        <f>SUM(G158:G161)</f>
        <v>10.116999999999999</v>
      </c>
      <c r="H162" s="19">
        <f>SUM(H158:H161)</f>
        <v>14.468999999999999</v>
      </c>
      <c r="I162" s="19">
        <f>SUM(I158:I161)</f>
        <v>76.89</v>
      </c>
      <c r="J162" s="19">
        <f>SUM(J158:J161)</f>
        <v>522.5</v>
      </c>
      <c r="K162" s="25"/>
      <c r="L162" s="19">
        <f>SUM(L158:L161)</f>
        <v>0</v>
      </c>
    </row>
    <row r="163" spans="1:12" ht="15" x14ac:dyDescent="0.25">
      <c r="A163" s="26">
        <f>A158</f>
        <v>2</v>
      </c>
      <c r="B163" s="13">
        <f>B158</f>
        <v>5</v>
      </c>
      <c r="C163" s="10" t="s">
        <v>25</v>
      </c>
      <c r="D163" s="7" t="s">
        <v>26</v>
      </c>
      <c r="E163" s="42"/>
      <c r="F163" s="43"/>
      <c r="G163" s="43"/>
      <c r="H163" s="43"/>
      <c r="I163" s="43"/>
      <c r="J163" s="43"/>
      <c r="K163" s="44"/>
      <c r="L163" s="43"/>
    </row>
    <row r="164" spans="1:12" ht="16.5" customHeight="1" x14ac:dyDescent="0.25">
      <c r="A164" s="23"/>
      <c r="B164" s="15"/>
      <c r="C164" s="11"/>
      <c r="D164" s="7" t="s">
        <v>27</v>
      </c>
      <c r="E164" s="42" t="s">
        <v>84</v>
      </c>
      <c r="F164" s="43">
        <v>215</v>
      </c>
      <c r="G164" s="43">
        <v>7.67</v>
      </c>
      <c r="H164" s="43">
        <v>6.05</v>
      </c>
      <c r="I164" s="43">
        <v>17.28</v>
      </c>
      <c r="J164" s="43">
        <v>155.19999999999999</v>
      </c>
      <c r="K164" s="44">
        <v>162</v>
      </c>
      <c r="L164" s="43"/>
    </row>
    <row r="165" spans="1:12" ht="15" x14ac:dyDescent="0.25">
      <c r="A165" s="23"/>
      <c r="B165" s="15"/>
      <c r="C165" s="11"/>
      <c r="D165" s="7" t="s">
        <v>28</v>
      </c>
      <c r="E165" s="42" t="s">
        <v>85</v>
      </c>
      <c r="F165" s="43">
        <v>90</v>
      </c>
      <c r="G165" s="43">
        <v>23.125</v>
      </c>
      <c r="H165" s="43">
        <v>11.349</v>
      </c>
      <c r="I165" s="43">
        <v>13.847</v>
      </c>
      <c r="J165" s="43">
        <v>223.9</v>
      </c>
      <c r="K165" s="44" t="s">
        <v>77</v>
      </c>
      <c r="L165" s="43"/>
    </row>
    <row r="166" spans="1:12" ht="15" x14ac:dyDescent="0.25">
      <c r="A166" s="23"/>
      <c r="B166" s="15"/>
      <c r="C166" s="11"/>
      <c r="D166" s="7" t="s">
        <v>29</v>
      </c>
      <c r="E166" s="42" t="s">
        <v>40</v>
      </c>
      <c r="F166" s="43">
        <v>150</v>
      </c>
      <c r="G166" s="43">
        <v>8.4949999999999992</v>
      </c>
      <c r="H166" s="43">
        <v>6.9219999999999997</v>
      </c>
      <c r="I166" s="43">
        <v>41.706000000000003</v>
      </c>
      <c r="J166" s="43">
        <v>264.7</v>
      </c>
      <c r="K166" s="44">
        <v>282</v>
      </c>
      <c r="L166" s="43"/>
    </row>
    <row r="167" spans="1:12" ht="15" x14ac:dyDescent="0.25">
      <c r="A167" s="23"/>
      <c r="B167" s="15"/>
      <c r="C167" s="11"/>
      <c r="D167" s="7" t="s">
        <v>30</v>
      </c>
      <c r="E167" s="42" t="s">
        <v>58</v>
      </c>
      <c r="F167" s="43">
        <v>200</v>
      </c>
      <c r="G167" s="43">
        <v>1.22</v>
      </c>
      <c r="H167" s="43">
        <v>0.08</v>
      </c>
      <c r="I167" s="43">
        <v>30.7</v>
      </c>
      <c r="J167" s="43">
        <v>132</v>
      </c>
      <c r="K167" s="44">
        <v>644</v>
      </c>
      <c r="L167" s="43"/>
    </row>
    <row r="168" spans="1:12" ht="15" x14ac:dyDescent="0.25">
      <c r="A168" s="23"/>
      <c r="B168" s="15"/>
      <c r="C168" s="11"/>
      <c r="D168" s="7" t="s">
        <v>31</v>
      </c>
      <c r="E168" s="42" t="s">
        <v>98</v>
      </c>
      <c r="F168" s="43">
        <v>30</v>
      </c>
      <c r="G168" s="43">
        <v>2.4300000000000002</v>
      </c>
      <c r="H168" s="43">
        <v>0.51</v>
      </c>
      <c r="I168" s="43">
        <v>17.22</v>
      </c>
      <c r="J168" s="43">
        <v>73.5</v>
      </c>
      <c r="K168" s="44"/>
      <c r="L168" s="43"/>
    </row>
    <row r="169" spans="1:12" ht="15" x14ac:dyDescent="0.25">
      <c r="A169" s="23"/>
      <c r="B169" s="15"/>
      <c r="C169" s="11"/>
      <c r="D169" s="7" t="s">
        <v>32</v>
      </c>
      <c r="E169" s="42" t="s">
        <v>42</v>
      </c>
      <c r="F169" s="43">
        <v>30</v>
      </c>
      <c r="G169" s="43">
        <v>1.98</v>
      </c>
      <c r="H169" s="43">
        <v>0.33</v>
      </c>
      <c r="I169" s="43">
        <v>12.54</v>
      </c>
      <c r="J169" s="43">
        <v>62.1</v>
      </c>
      <c r="K169" s="44"/>
      <c r="L169" s="43"/>
    </row>
    <row r="170" spans="1:12" ht="15" x14ac:dyDescent="0.25">
      <c r="A170" s="23"/>
      <c r="B170" s="15"/>
      <c r="C170" s="11"/>
      <c r="D170" s="6"/>
      <c r="E170" s="42" t="s">
        <v>43</v>
      </c>
      <c r="F170" s="43">
        <v>30</v>
      </c>
      <c r="G170" s="43">
        <v>0.38200000000000001</v>
      </c>
      <c r="H170" s="43">
        <v>1.2150000000000001</v>
      </c>
      <c r="I170" s="43">
        <v>1.696</v>
      </c>
      <c r="J170" s="43">
        <v>19.899999999999999</v>
      </c>
      <c r="K170" s="44" t="s">
        <v>46</v>
      </c>
      <c r="L170" s="43"/>
    </row>
    <row r="171" spans="1:12" ht="15" x14ac:dyDescent="0.25">
      <c r="A171" s="24"/>
      <c r="B171" s="17"/>
      <c r="C171" s="8"/>
      <c r="D171" s="18" t="s">
        <v>33</v>
      </c>
      <c r="E171" s="9"/>
      <c r="F171" s="19">
        <f>SUM(F163:F170)</f>
        <v>745</v>
      </c>
      <c r="G171" s="19">
        <f>SUM(G163:G170)</f>
        <v>45.301999999999992</v>
      </c>
      <c r="H171" s="19">
        <f>SUM(H163:H170)</f>
        <v>26.456</v>
      </c>
      <c r="I171" s="19">
        <f>SUM(I163:I170)</f>
        <v>134.989</v>
      </c>
      <c r="J171" s="19">
        <f>SUM(J163:J170)</f>
        <v>931.3</v>
      </c>
      <c r="K171" s="25"/>
      <c r="L171" s="19">
        <f>SUM(L163:L169)</f>
        <v>0</v>
      </c>
    </row>
    <row r="172" spans="1:12" ht="15" x14ac:dyDescent="0.25">
      <c r="A172" s="23">
        <v>2</v>
      </c>
      <c r="B172" s="15">
        <v>5</v>
      </c>
      <c r="C172" s="11" t="s">
        <v>104</v>
      </c>
      <c r="D172" s="7"/>
      <c r="E172" s="42" t="s">
        <v>105</v>
      </c>
      <c r="F172" s="43">
        <v>100</v>
      </c>
      <c r="G172" s="43">
        <v>8.6999999999999993</v>
      </c>
      <c r="H172" s="43">
        <v>13.5</v>
      </c>
      <c r="I172" s="43">
        <v>49.1</v>
      </c>
      <c r="J172" s="43">
        <v>325</v>
      </c>
      <c r="K172" s="44"/>
      <c r="L172" s="43"/>
    </row>
    <row r="173" spans="1:12" ht="15" x14ac:dyDescent="0.25">
      <c r="A173" s="23"/>
      <c r="B173" s="15"/>
      <c r="C173" s="11"/>
      <c r="D173" s="7" t="s">
        <v>22</v>
      </c>
      <c r="E173" s="42" t="s">
        <v>109</v>
      </c>
      <c r="F173" s="43">
        <v>200</v>
      </c>
      <c r="G173" s="43">
        <v>1E-3</v>
      </c>
      <c r="H173" s="43">
        <v>0</v>
      </c>
      <c r="I173" s="43">
        <v>0.02</v>
      </c>
      <c r="J173" s="43">
        <v>55</v>
      </c>
      <c r="K173" s="44" t="s">
        <v>45</v>
      </c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SUM(F172:F173)</f>
        <v>300</v>
      </c>
      <c r="G174" s="19">
        <f>SUM(G172:G173)</f>
        <v>8.7009999999999987</v>
      </c>
      <c r="H174" s="19">
        <f>SUM(H172:H173)</f>
        <v>13.5</v>
      </c>
      <c r="I174" s="19">
        <f>SUM(I172:I173)</f>
        <v>49.120000000000005</v>
      </c>
      <c r="J174" s="19">
        <f>SUM(J172:J173)</f>
        <v>380</v>
      </c>
      <c r="K174" s="25"/>
      <c r="L174" s="19">
        <f>SUM(L168:L173)</f>
        <v>0</v>
      </c>
    </row>
    <row r="175" spans="1:12" ht="15.75" thickBot="1" x14ac:dyDescent="0.25">
      <c r="A175" s="29">
        <f>A158</f>
        <v>2</v>
      </c>
      <c r="B175" s="30">
        <f>B158</f>
        <v>5</v>
      </c>
      <c r="C175" s="68" t="s">
        <v>4</v>
      </c>
      <c r="D175" s="69"/>
      <c r="E175" s="31"/>
      <c r="F175" s="32">
        <f>F162+F171+F174</f>
        <v>1535</v>
      </c>
      <c r="G175" s="32">
        <f>G162+G171+G174</f>
        <v>64.11999999999999</v>
      </c>
      <c r="H175" s="32">
        <f>H162+H171+H174</f>
        <v>54.424999999999997</v>
      </c>
      <c r="I175" s="32">
        <f>I162+I171+I174</f>
        <v>260.99900000000002</v>
      </c>
      <c r="J175" s="32">
        <f>J162+J171+J174</f>
        <v>1833.8</v>
      </c>
      <c r="K175" s="32"/>
      <c r="L175" s="32">
        <f>L162+L171</f>
        <v>0</v>
      </c>
    </row>
    <row r="176" spans="1:12" x14ac:dyDescent="0.2">
      <c r="A176" s="27"/>
      <c r="B176" s="28"/>
      <c r="C176" s="70" t="s">
        <v>5</v>
      </c>
      <c r="D176" s="70"/>
      <c r="E176" s="70"/>
      <c r="F176" s="34">
        <f>(F22+F38+F56+F73+F90+F107+F122+F140+F157+F175)/(IF(F22=0,0,1)+IF(F38=0,0,1)+IF(F56=0,0,1)+IF(F73=0,0,1)+IF(F90=0,0,1)+IF(F107=0,0,1)+IF(F122=0,0,1)+IF(F140=0,0,1)+IF(F157=0,0,1)+IF(F175=0,0,1))</f>
        <v>1561.9</v>
      </c>
      <c r="G176" s="34">
        <f>(G22+G38+G56+G73+G90+G107+G122+G140+G157+G175)/(IF(G22=0,0,1)+IF(G38=0,0,1)+IF(G56=0,0,1)+IF(G73=0,0,1)+IF(G90=0,0,1)+IF(G107=0,0,1)+IF(G122=0,0,1)+IF(G140=0,0,1)+IF(G157=0,0,1)+IF(G175=0,0,1))</f>
        <v>46.045999999999999</v>
      </c>
      <c r="H176" s="34">
        <f>(H22+H38+H56+H73+H90+H107+H122+H140+H157+H175)/(IF(H22=0,0,1)+IF(H38=0,0,1)+IF(H56=0,0,1)+IF(H73=0,0,1)+IF(H90=0,0,1)+IF(H107=0,0,1)+IF(H122=0,0,1)+IF(H140=0,0,1)+IF(H157=0,0,1)+IF(H175=0,0,1))</f>
        <v>51.123900000000006</v>
      </c>
      <c r="I176" s="34">
        <f>(I22+I38+I56+I73+I90+I107+I122+I140+I157+I175)/(IF(I22=0,0,1)+IF(I38=0,0,1)+IF(I56=0,0,1)+IF(I73=0,0,1)+IF(I90=0,0,1)+IF(I107=0,0,1)+IF(I122=0,0,1)+IF(I140=0,0,1)+IF(I157=0,0,1)+IF(I175=0,0,1))</f>
        <v>227.8717</v>
      </c>
      <c r="J176" s="34">
        <f>(J22+J38+J56+J73+J90+J107+J122+J140+J157+J175)/(IF(J22=0,0,1)+IF(J38=0,0,1)+IF(J56=0,0,1)+IF(J73=0,0,1)+IF(J90=0,0,1)+IF(J107=0,0,1)+IF(J122=0,0,1)+IF(J140=0,0,1)+IF(J157=0,0,1)+IF(J175=0,0,1))</f>
        <v>1708.2</v>
      </c>
      <c r="K176" s="34"/>
      <c r="L176" s="34" t="e">
        <f>(L22+L38+L56+L73+L90+L107+L122+L140+L157+L175)/(IF(L22=0,0,1)+IF(L38=0,0,1)+IF(L56=0,0,1)+IF(L73=0,0,1)+IF(L90=0,0,1)+IF(L107=0,0,1)+IF(L122=0,0,1)+IF(L140=0,0,1)+IF(L157=0,0,1)+IF(L175=0,0,1))</f>
        <v>#DIV/0!</v>
      </c>
    </row>
    <row r="178" spans="1:13" s="61" customFormat="1" ht="15" x14ac:dyDescent="0.25">
      <c r="A178" s="56"/>
      <c r="B178" s="57"/>
      <c r="C178" s="58"/>
      <c r="D178" s="58"/>
      <c r="E178" s="59"/>
      <c r="F178" s="60"/>
      <c r="G178" s="60"/>
      <c r="H178" s="60"/>
      <c r="I178" s="60"/>
      <c r="J178" s="60"/>
      <c r="K178" s="60"/>
      <c r="L178" s="60"/>
    </row>
    <row r="179" spans="1:13" s="61" customFormat="1" ht="15" x14ac:dyDescent="0.25">
      <c r="A179" s="56"/>
      <c r="B179" s="57"/>
      <c r="C179" s="58"/>
      <c r="D179" s="58"/>
      <c r="E179" s="59"/>
      <c r="F179" s="60"/>
      <c r="G179" s="60"/>
      <c r="H179" s="60"/>
      <c r="I179" s="60"/>
      <c r="J179" s="60"/>
      <c r="K179" s="60"/>
      <c r="L179" s="60"/>
    </row>
    <row r="180" spans="1:13" s="61" customFormat="1" ht="15" x14ac:dyDescent="0.25">
      <c r="A180" s="56"/>
      <c r="B180" s="57"/>
      <c r="C180" s="58"/>
      <c r="D180" s="58"/>
      <c r="E180" s="59"/>
      <c r="F180" s="60"/>
      <c r="G180" s="60"/>
      <c r="H180" s="60"/>
      <c r="I180" s="60"/>
      <c r="J180" s="60"/>
      <c r="K180" s="60"/>
      <c r="L180" s="60"/>
      <c r="M180" s="62"/>
    </row>
    <row r="181" spans="1:13" s="61" customFormat="1" ht="15" x14ac:dyDescent="0.25">
      <c r="A181" s="56"/>
      <c r="B181" s="57"/>
      <c r="C181" s="58"/>
      <c r="D181" s="58"/>
      <c r="E181" s="59"/>
      <c r="F181" s="60"/>
      <c r="G181" s="60"/>
      <c r="H181" s="60"/>
      <c r="I181" s="60"/>
      <c r="J181" s="60"/>
      <c r="K181" s="60"/>
      <c r="L181" s="60"/>
    </row>
    <row r="182" spans="1:13" s="61" customFormat="1" ht="15" x14ac:dyDescent="0.25">
      <c r="A182" s="56"/>
      <c r="B182" s="57"/>
      <c r="C182" s="58"/>
      <c r="D182" s="58"/>
      <c r="E182" s="59"/>
      <c r="F182" s="60"/>
      <c r="G182" s="60"/>
      <c r="H182" s="60"/>
      <c r="I182" s="60"/>
      <c r="J182" s="60"/>
      <c r="K182" s="60"/>
      <c r="L182" s="60"/>
    </row>
    <row r="183" spans="1:13" s="61" customFormat="1" ht="15" x14ac:dyDescent="0.25">
      <c r="A183" s="56"/>
      <c r="B183" s="57"/>
      <c r="C183" s="58"/>
      <c r="D183" s="63"/>
      <c r="E183" s="59"/>
      <c r="F183" s="60"/>
      <c r="G183" s="60"/>
      <c r="H183" s="60"/>
      <c r="I183" s="60"/>
      <c r="J183" s="60"/>
      <c r="K183" s="60"/>
      <c r="L183" s="60"/>
    </row>
    <row r="184" spans="1:13" s="61" customFormat="1" x14ac:dyDescent="0.2">
      <c r="C184" s="64"/>
      <c r="D184" s="64"/>
    </row>
  </sheetData>
  <mergeCells count="14">
    <mergeCell ref="C73:D73"/>
    <mergeCell ref="C90:D90"/>
    <mergeCell ref="C22:D22"/>
    <mergeCell ref="C176:E176"/>
    <mergeCell ref="C175:D175"/>
    <mergeCell ref="C107:D107"/>
    <mergeCell ref="C122:D122"/>
    <mergeCell ref="C140:D140"/>
    <mergeCell ref="C157:D157"/>
    <mergeCell ref="C1:E1"/>
    <mergeCell ref="H1:K1"/>
    <mergeCell ref="H2:K2"/>
    <mergeCell ref="C38:D38"/>
    <mergeCell ref="C56:D5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2024-12-06T06:39:56Z</cp:lastPrinted>
  <dcterms:created xsi:type="dcterms:W3CDTF">2022-05-16T14:23:56Z</dcterms:created>
  <dcterms:modified xsi:type="dcterms:W3CDTF">2024-12-18T05:57:35Z</dcterms:modified>
</cp:coreProperties>
</file>