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73" i="1" l="1"/>
  <c r="H173" i="1"/>
  <c r="G173" i="1"/>
  <c r="F173" i="1"/>
  <c r="F169" i="1"/>
  <c r="J172" i="1"/>
  <c r="J173" i="1" s="1"/>
  <c r="I172" i="1"/>
  <c r="H172" i="1"/>
  <c r="G172" i="1"/>
  <c r="F172" i="1"/>
  <c r="J152" i="1"/>
  <c r="I152" i="1"/>
  <c r="H152" i="1"/>
  <c r="G152" i="1"/>
  <c r="F152" i="1"/>
  <c r="J155" i="1"/>
  <c r="I155" i="1"/>
  <c r="H155" i="1"/>
  <c r="G155" i="1"/>
  <c r="F155" i="1"/>
  <c r="F137" i="1"/>
  <c r="I117" i="1"/>
  <c r="J120" i="1"/>
  <c r="I120" i="1"/>
  <c r="H120" i="1"/>
  <c r="G120" i="1"/>
  <c r="F120" i="1"/>
  <c r="F105" i="1"/>
  <c r="J102" i="1"/>
  <c r="J94" i="1"/>
  <c r="I94" i="1"/>
  <c r="H94" i="1"/>
  <c r="G94" i="1"/>
  <c r="F94" i="1"/>
  <c r="J88" i="1"/>
  <c r="I88" i="1"/>
  <c r="H88" i="1"/>
  <c r="G88" i="1"/>
  <c r="F88" i="1"/>
  <c r="J77" i="1"/>
  <c r="I77" i="1"/>
  <c r="H77" i="1"/>
  <c r="G77" i="1"/>
  <c r="F77" i="1"/>
  <c r="J60" i="1"/>
  <c r="G60" i="1"/>
  <c r="F60" i="1"/>
  <c r="J71" i="1"/>
  <c r="I71" i="1"/>
  <c r="H71" i="1"/>
  <c r="G71" i="1"/>
  <c r="F71" i="1"/>
  <c r="J51" i="1"/>
  <c r="I51" i="1"/>
  <c r="H51" i="1"/>
  <c r="G51" i="1"/>
  <c r="F51" i="1"/>
  <c r="J43" i="1"/>
  <c r="F43" i="1"/>
  <c r="F54" i="1"/>
  <c r="J37" i="1"/>
  <c r="I37" i="1"/>
  <c r="H37" i="1"/>
  <c r="G37" i="1"/>
  <c r="F37" i="1"/>
  <c r="F34" i="1"/>
  <c r="G34" i="1"/>
  <c r="H34" i="1"/>
  <c r="I34" i="1"/>
  <c r="J34" i="1"/>
  <c r="F27" i="1"/>
  <c r="J27" i="1"/>
  <c r="F21" i="1"/>
  <c r="F18" i="1"/>
  <c r="F10" i="1"/>
  <c r="L18" i="1"/>
  <c r="L21" i="1" s="1"/>
  <c r="J18" i="1"/>
  <c r="I18" i="1"/>
  <c r="H18" i="1"/>
  <c r="G18" i="1"/>
  <c r="B11" i="1"/>
  <c r="A11" i="1"/>
  <c r="L10" i="1"/>
  <c r="J10" i="1"/>
  <c r="I10" i="1"/>
  <c r="H10" i="1"/>
  <c r="G10" i="1"/>
  <c r="J106" i="1" l="1"/>
  <c r="F38" i="1"/>
  <c r="F55" i="1"/>
  <c r="J38" i="1"/>
  <c r="J55" i="1"/>
  <c r="H22" i="1"/>
  <c r="J22" i="1"/>
  <c r="F22" i="1"/>
  <c r="G22" i="1"/>
  <c r="I22" i="1"/>
  <c r="B173" i="1"/>
  <c r="A173" i="1"/>
  <c r="L169" i="1"/>
  <c r="L172" i="1" s="1"/>
  <c r="J169" i="1"/>
  <c r="I169" i="1"/>
  <c r="H169" i="1"/>
  <c r="G169" i="1"/>
  <c r="B162" i="1"/>
  <c r="A162" i="1"/>
  <c r="L161" i="1"/>
  <c r="L173" i="1" s="1"/>
  <c r="J161" i="1"/>
  <c r="I161" i="1"/>
  <c r="H161" i="1"/>
  <c r="G161" i="1"/>
  <c r="F161" i="1"/>
  <c r="B156" i="1"/>
  <c r="A156" i="1"/>
  <c r="B144" i="1"/>
  <c r="A144" i="1"/>
  <c r="L143" i="1"/>
  <c r="J143" i="1"/>
  <c r="J156" i="1" s="1"/>
  <c r="I143" i="1"/>
  <c r="I156" i="1" s="1"/>
  <c r="H143" i="1"/>
  <c r="H156" i="1" s="1"/>
  <c r="G143" i="1"/>
  <c r="G156" i="1" s="1"/>
  <c r="F143" i="1"/>
  <c r="F156" i="1" s="1"/>
  <c r="B138" i="1"/>
  <c r="A138" i="1"/>
  <c r="L134" i="1"/>
  <c r="L137" i="1" s="1"/>
  <c r="J134" i="1"/>
  <c r="I134" i="1"/>
  <c r="H134" i="1"/>
  <c r="G134" i="1"/>
  <c r="F134" i="1"/>
  <c r="B127" i="1"/>
  <c r="A127" i="1"/>
  <c r="L126" i="1"/>
  <c r="L138" i="1" s="1"/>
  <c r="J126" i="1"/>
  <c r="J138" i="1" s="1"/>
  <c r="I126" i="1"/>
  <c r="I138" i="1" s="1"/>
  <c r="H126" i="1"/>
  <c r="H138" i="1" s="1"/>
  <c r="G126" i="1"/>
  <c r="G138" i="1" s="1"/>
  <c r="F126" i="1"/>
  <c r="F138" i="1" s="1"/>
  <c r="B121" i="1"/>
  <c r="A121" i="1"/>
  <c r="L117" i="1"/>
  <c r="L120" i="1" s="1"/>
  <c r="J117" i="1"/>
  <c r="H117" i="1"/>
  <c r="G117" i="1"/>
  <c r="F117" i="1"/>
  <c r="B112" i="1"/>
  <c r="A112" i="1"/>
  <c r="L111" i="1"/>
  <c r="J111" i="1"/>
  <c r="I111" i="1"/>
  <c r="I121" i="1" s="1"/>
  <c r="H111" i="1"/>
  <c r="H121" i="1" s="1"/>
  <c r="G111" i="1"/>
  <c r="G121" i="1" s="1"/>
  <c r="F111" i="1"/>
  <c r="F121" i="1" s="1"/>
  <c r="B106" i="1"/>
  <c r="A106" i="1"/>
  <c r="L102" i="1"/>
  <c r="L105" i="1" s="1"/>
  <c r="I102" i="1"/>
  <c r="I106" i="1" s="1"/>
  <c r="H102" i="1"/>
  <c r="H106" i="1" s="1"/>
  <c r="G102" i="1"/>
  <c r="G106" i="1" s="1"/>
  <c r="F102" i="1"/>
  <c r="F106" i="1" s="1"/>
  <c r="B95" i="1"/>
  <c r="A95" i="1"/>
  <c r="L94" i="1"/>
  <c r="B89" i="1"/>
  <c r="A89" i="1"/>
  <c r="L85" i="1"/>
  <c r="L88" i="1" s="1"/>
  <c r="J85" i="1"/>
  <c r="J89" i="1" s="1"/>
  <c r="I85" i="1"/>
  <c r="I89" i="1" s="1"/>
  <c r="H85" i="1"/>
  <c r="H89" i="1" s="1"/>
  <c r="G85" i="1"/>
  <c r="G89" i="1" s="1"/>
  <c r="F85" i="1"/>
  <c r="F89" i="1" s="1"/>
  <c r="B78" i="1"/>
  <c r="A78" i="1"/>
  <c r="L77" i="1"/>
  <c r="L89" i="1" s="1"/>
  <c r="B72" i="1"/>
  <c r="A72" i="1"/>
  <c r="L68" i="1"/>
  <c r="L71" i="1" s="1"/>
  <c r="J68" i="1"/>
  <c r="J72" i="1" s="1"/>
  <c r="I68" i="1"/>
  <c r="H68" i="1"/>
  <c r="G68" i="1"/>
  <c r="G72" i="1" s="1"/>
  <c r="F68" i="1"/>
  <c r="F72" i="1" s="1"/>
  <c r="B61" i="1"/>
  <c r="A61" i="1"/>
  <c r="L60" i="1"/>
  <c r="I60" i="1"/>
  <c r="H60" i="1"/>
  <c r="B55" i="1"/>
  <c r="A55" i="1"/>
  <c r="B44" i="1"/>
  <c r="A44" i="1"/>
  <c r="L43" i="1"/>
  <c r="L51" i="1" s="1"/>
  <c r="L54" i="1" s="1"/>
  <c r="I43" i="1"/>
  <c r="I55" i="1" s="1"/>
  <c r="H43" i="1"/>
  <c r="H55" i="1" s="1"/>
  <c r="G43" i="1"/>
  <c r="G55" i="1" s="1"/>
  <c r="B38" i="1"/>
  <c r="A38" i="1"/>
  <c r="B28" i="1"/>
  <c r="A28" i="1"/>
  <c r="L27" i="1"/>
  <c r="I27" i="1"/>
  <c r="I38" i="1" s="1"/>
  <c r="H27" i="1"/>
  <c r="H38" i="1" s="1"/>
  <c r="G27" i="1"/>
  <c r="G38" i="1" s="1"/>
  <c r="B22" i="1"/>
  <c r="A22" i="1"/>
  <c r="L152" i="1" l="1"/>
  <c r="L155" i="1" s="1"/>
  <c r="L156" i="1" s="1"/>
  <c r="L121" i="1"/>
  <c r="J121" i="1"/>
  <c r="L106" i="1"/>
  <c r="I72" i="1"/>
  <c r="H72" i="1"/>
  <c r="L34" i="1"/>
  <c r="L37" i="1" s="1"/>
  <c r="L55" i="1"/>
  <c r="L72" i="1"/>
  <c r="L174" i="1" l="1"/>
  <c r="J174" i="1"/>
  <c r="H174" i="1"/>
  <c r="I174" i="1"/>
  <c r="G174" i="1"/>
  <c r="F174" i="1"/>
</calcChain>
</file>

<file path=xl/sharedStrings.xml><?xml version="1.0" encoding="utf-8"?>
<sst xmlns="http://schemas.openxmlformats.org/spreadsheetml/2006/main" count="369" uniqueCount="124">
  <si>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</si>
  <si>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</si>
  <si>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</si>
  <si>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</si>
  <si>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</si>
  <si>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</si>
  <si>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</si>
  <si>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</si>
  <si>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</si>
  <si>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</si>
  <si>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</si>
  <si>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</si>
  <si>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</si>
  <si>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</si>
  <si>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</si>
  <si>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</si>
  <si>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</si>
  <si>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</si>
  <si>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</si>
  <si>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</si>
  <si>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</si>
  <si>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</si>
  <si>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</si>
  <si>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</si>
  <si>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</si>
  <si>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</si>
  <si>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</si>
  <si>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</si>
  <si>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</si>
  <si>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</si>
  <si>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</si>
  <si>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</si>
  <si>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</si>
  <si>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</si>
  <si>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</si>
  <si>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</si>
  <si>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</si>
  <si>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</si>
  <si>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</si>
  <si>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Напиток из плодов шиповника</t>
  </si>
  <si>
    <t>Каша гречневая рассыпчатая</t>
  </si>
  <si>
    <t>Чай с сахаром</t>
  </si>
  <si>
    <t>Хлеб пшеничный 2 сорт</t>
  </si>
  <si>
    <t>Соус сметанный с томатом</t>
  </si>
  <si>
    <t>Яблоко</t>
  </si>
  <si>
    <t>713/712</t>
  </si>
  <si>
    <t>578/586</t>
  </si>
  <si>
    <t>Каша манная жидкая</t>
  </si>
  <si>
    <t>Сок</t>
  </si>
  <si>
    <t>Суп картофельный с рыбными фрикадельками</t>
  </si>
  <si>
    <t>Биточки мясные</t>
  </si>
  <si>
    <t>Какао с молоком</t>
  </si>
  <si>
    <t>Плов из мяса курицы</t>
  </si>
  <si>
    <t>Чай с лимоном</t>
  </si>
  <si>
    <t>Каша 5 злаков</t>
  </si>
  <si>
    <t>Компот из вишни с/м</t>
  </si>
  <si>
    <t>Каша пшенная жидкая</t>
  </si>
  <si>
    <t>Макаронные изделия запеченные с сыром</t>
  </si>
  <si>
    <t>Компот из кураги</t>
  </si>
  <si>
    <t>Каша рисовая жидкая</t>
  </si>
  <si>
    <t>Компот из с/м ягод</t>
  </si>
  <si>
    <t>Суфле "Рыбка"</t>
  </si>
  <si>
    <t>Пюре картофельное</t>
  </si>
  <si>
    <t>Кофейный напиток</t>
  </si>
  <si>
    <t>Бефстроганов из курицы</t>
  </si>
  <si>
    <t>Суп- пюре из разных овощей с гренками</t>
  </si>
  <si>
    <t>Запеканка из творога со сгущеным молоком</t>
  </si>
  <si>
    <t>Рыба (филе) припущенная с овощами</t>
  </si>
  <si>
    <t>Рис отварной</t>
  </si>
  <si>
    <t>Е27а</t>
  </si>
  <si>
    <t>714/712</t>
  </si>
  <si>
    <t>289/17</t>
  </si>
  <si>
    <t>23/2006</t>
  </si>
  <si>
    <t>163/Т27/5</t>
  </si>
  <si>
    <t>410,Т29,Т21,515</t>
  </si>
  <si>
    <t>186/829</t>
  </si>
  <si>
    <t>287/17</t>
  </si>
  <si>
    <t>50/2006</t>
  </si>
  <si>
    <t xml:space="preserve">Борщ с кап.и картофелем со сметаной </t>
  </si>
  <si>
    <t>Огурец свежий к гарниру</t>
  </si>
  <si>
    <t>Сложный гарнир (картофельное пюре + капуста)</t>
  </si>
  <si>
    <t xml:space="preserve">Какао с молоком </t>
  </si>
  <si>
    <t>Салат "Бурячок"</t>
  </si>
  <si>
    <t>7,/2006</t>
  </si>
  <si>
    <t xml:space="preserve">Суп из овощей </t>
  </si>
  <si>
    <t xml:space="preserve">Щи из свежей капусты с картофелем </t>
  </si>
  <si>
    <t>Каша "Дружба" рис- греча</t>
  </si>
  <si>
    <t xml:space="preserve">Каша гречневая рассыпчатая </t>
  </si>
  <si>
    <t>Суп картофельный с горохом</t>
  </si>
  <si>
    <t>Котлета Детская</t>
  </si>
  <si>
    <t>Суп картофельный с мясными фрикадельками</t>
  </si>
  <si>
    <t>136/164/Т27</t>
  </si>
  <si>
    <t>7148/712</t>
  </si>
  <si>
    <t>Рассольник "Ленинградский"</t>
  </si>
  <si>
    <t>Суп картофельный с макар.изделиями</t>
  </si>
  <si>
    <t>Солянка Домашняя</t>
  </si>
  <si>
    <t>МКОУ "Бисертская срелняя школа №1"</t>
  </si>
  <si>
    <t>Помидор свежий к гарниру</t>
  </si>
  <si>
    <t>20/2006</t>
  </si>
  <si>
    <t>"Печень по-строгановски"</t>
  </si>
  <si>
    <t>Хлеб пшеничный с вит. мин.добавками 1 сорт</t>
  </si>
  <si>
    <t>Хлеб пшеничный с вит . мин. добавками 1 сорт</t>
  </si>
  <si>
    <t>Хлеб пшеничный с вит. мин. добавками1 сорт</t>
  </si>
  <si>
    <t>Хлеб пшеничный с вит. мин. добавками  1 сорт</t>
  </si>
  <si>
    <t>Хлеб пшеничный  с вит. мин. добавками 1 сорт</t>
  </si>
  <si>
    <t>Хлеб пшеничный с вит. мин. добавками 1 сорт</t>
  </si>
  <si>
    <t>Хлеб пшеничный с вит.мин.добавками 1 сорт</t>
  </si>
  <si>
    <t>Помидоры свежие к гарниру</t>
  </si>
  <si>
    <t>304.17</t>
  </si>
  <si>
    <t>Полдник</t>
  </si>
  <si>
    <t>Булочка в ассортименте</t>
  </si>
  <si>
    <t>Копылова.Л.А.</t>
  </si>
  <si>
    <t>Директор</t>
  </si>
  <si>
    <t>Бутерброд с повидлом</t>
  </si>
  <si>
    <t>Пирожное песочное</t>
  </si>
  <si>
    <t xml:space="preserve">Сок </t>
  </si>
  <si>
    <t xml:space="preserve">Винегрет овощной </t>
  </si>
  <si>
    <t>165/166</t>
  </si>
  <si>
    <t>Каша "Дружба" рис-греча</t>
  </si>
  <si>
    <t>Бутерброд с маслом</t>
  </si>
  <si>
    <t>284/17</t>
  </si>
  <si>
    <t>Салат из св.капусты</t>
  </si>
  <si>
    <t>Салат из св. капусты</t>
  </si>
  <si>
    <t>Напиток 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</si>
</sst>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0" borderId="0" xfId="0" applyFont="1" applyBorder="1"/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J22" sqref="J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 t="s">
        <v>96</v>
      </c>
      <c r="D1" s="57"/>
      <c r="E1" s="57"/>
      <c r="F1" s="12" t="s">
        <v>16</v>
      </c>
      <c r="G1" s="2" t="s">
        <v>17</v>
      </c>
      <c r="H1" s="58" t="s">
        <v>112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111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210</v>
      </c>
      <c r="G6" s="40">
        <v>5.1749999999999998</v>
      </c>
      <c r="H6" s="40">
        <v>11.589</v>
      </c>
      <c r="I6" s="40">
        <v>32.347999999999999</v>
      </c>
      <c r="J6" s="40">
        <v>254.6</v>
      </c>
      <c r="K6" s="41" t="s">
        <v>71</v>
      </c>
      <c r="L6" s="40"/>
    </row>
    <row r="7" spans="1:15" ht="15" x14ac:dyDescent="0.25">
      <c r="A7" s="23"/>
      <c r="B7" s="15"/>
      <c r="C7" s="11"/>
      <c r="D7" s="51" t="s">
        <v>26</v>
      </c>
      <c r="E7" s="39" t="s">
        <v>122</v>
      </c>
      <c r="F7" s="40">
        <v>100</v>
      </c>
      <c r="G7" s="40">
        <v>4.0000000000000001E-3</v>
      </c>
      <c r="H7" s="40">
        <v>8.9999999999999993E-3</v>
      </c>
      <c r="I7" s="40">
        <v>4.0000000000000001E-3</v>
      </c>
      <c r="J7" s="40">
        <v>115</v>
      </c>
      <c r="K7" s="41">
        <v>61</v>
      </c>
      <c r="L7" s="43"/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0.27700000000000002</v>
      </c>
      <c r="H8" s="43">
        <v>0.13800000000000001</v>
      </c>
      <c r="I8" s="43">
        <v>14.38</v>
      </c>
      <c r="J8" s="43">
        <v>57.7</v>
      </c>
      <c r="K8" s="44" t="s">
        <v>45</v>
      </c>
      <c r="L8" s="43"/>
    </row>
    <row r="9" spans="1:15" ht="15" x14ac:dyDescent="0.25">
      <c r="A9" s="23"/>
      <c r="B9" s="15"/>
      <c r="C9" s="11"/>
      <c r="D9" s="7" t="s">
        <v>23</v>
      </c>
      <c r="E9" s="42" t="s">
        <v>106</v>
      </c>
      <c r="F9" s="43">
        <v>30</v>
      </c>
      <c r="G9" s="43">
        <v>2.4300000000000002</v>
      </c>
      <c r="H9" s="43">
        <v>0.51</v>
      </c>
      <c r="I9" s="43">
        <v>17.2</v>
      </c>
      <c r="J9" s="43">
        <v>73.5</v>
      </c>
      <c r="K9" s="44"/>
      <c r="L9" s="43"/>
    </row>
    <row r="10" spans="1:15" ht="15" x14ac:dyDescent="0.25">
      <c r="A10" s="24"/>
      <c r="B10" s="17"/>
      <c r="C10" s="8"/>
      <c r="D10" s="18" t="s">
        <v>33</v>
      </c>
      <c r="E10" s="9"/>
      <c r="F10" s="19">
        <f>SUM(F6:F9)</f>
        <v>540</v>
      </c>
      <c r="G10" s="19">
        <f>SUM(G6:G9)</f>
        <v>7.8859999999999992</v>
      </c>
      <c r="H10" s="19">
        <f>SUM(H6:H9)</f>
        <v>12.246</v>
      </c>
      <c r="I10" s="19">
        <f>SUM(I6:I9)</f>
        <v>63.932000000000002</v>
      </c>
      <c r="J10" s="19">
        <f>SUM(J6:J9)</f>
        <v>500.8</v>
      </c>
      <c r="K10" s="25"/>
      <c r="L10" s="19">
        <f>SUM(L6:L9)</f>
        <v>0</v>
      </c>
    </row>
    <row r="11" spans="1:15" ht="15" x14ac:dyDescent="0.25">
      <c r="A11" s="26">
        <f>A6</f>
        <v>1</v>
      </c>
      <c r="B11" s="13">
        <f>B6</f>
        <v>1</v>
      </c>
      <c r="C11" s="10" t="s">
        <v>25</v>
      </c>
      <c r="D11" s="7" t="s">
        <v>27</v>
      </c>
      <c r="E11" s="42" t="s">
        <v>93</v>
      </c>
      <c r="F11" s="43">
        <v>220</v>
      </c>
      <c r="G11" s="43">
        <v>5.13</v>
      </c>
      <c r="H11" s="43">
        <v>7.05</v>
      </c>
      <c r="I11" s="43">
        <v>14.39</v>
      </c>
      <c r="J11" s="43">
        <v>153.1</v>
      </c>
      <c r="K11" s="44">
        <v>154</v>
      </c>
      <c r="L11" s="43"/>
    </row>
    <row r="12" spans="1:15" ht="15" x14ac:dyDescent="0.25">
      <c r="A12" s="23"/>
      <c r="B12" s="15"/>
      <c r="C12" s="11"/>
      <c r="D12" s="7" t="s">
        <v>26</v>
      </c>
      <c r="E12" s="42" t="s">
        <v>107</v>
      </c>
      <c r="F12" s="43">
        <v>40</v>
      </c>
      <c r="G12" s="43">
        <v>0.24</v>
      </c>
      <c r="H12" s="43">
        <v>0.08</v>
      </c>
      <c r="I12" s="43">
        <v>1.44</v>
      </c>
      <c r="J12" s="43">
        <v>7.6</v>
      </c>
      <c r="K12" s="44">
        <v>551</v>
      </c>
      <c r="L12" s="43"/>
    </row>
    <row r="13" spans="1:15" ht="15" x14ac:dyDescent="0.25">
      <c r="A13" s="23"/>
      <c r="B13" s="15"/>
      <c r="C13" s="11"/>
      <c r="D13" s="7" t="s">
        <v>28</v>
      </c>
      <c r="E13" s="42" t="s">
        <v>57</v>
      </c>
      <c r="F13" s="43">
        <v>230</v>
      </c>
      <c r="G13" s="43">
        <v>11.366</v>
      </c>
      <c r="H13" s="43">
        <v>14.964</v>
      </c>
      <c r="I13" s="43">
        <v>40.713999999999999</v>
      </c>
      <c r="J13" s="43">
        <v>344</v>
      </c>
      <c r="K13" s="44" t="s">
        <v>108</v>
      </c>
      <c r="L13" s="43"/>
    </row>
    <row r="14" spans="1:15" ht="15" x14ac:dyDescent="0.25">
      <c r="A14" s="23"/>
      <c r="B14" s="15"/>
      <c r="C14" s="11"/>
      <c r="D14" s="7" t="s">
        <v>30</v>
      </c>
      <c r="E14" s="42" t="s">
        <v>58</v>
      </c>
      <c r="F14" s="43">
        <v>200</v>
      </c>
      <c r="G14" s="43">
        <v>1.22</v>
      </c>
      <c r="H14" s="43">
        <v>0.08</v>
      </c>
      <c r="I14" s="43">
        <v>30.7</v>
      </c>
      <c r="J14" s="43">
        <v>132</v>
      </c>
      <c r="K14" s="44">
        <v>644</v>
      </c>
      <c r="L14" s="43"/>
    </row>
    <row r="15" spans="1:15" ht="15" x14ac:dyDescent="0.25">
      <c r="A15" s="23"/>
      <c r="B15" s="15"/>
      <c r="C15" s="11"/>
      <c r="D15" s="7" t="s">
        <v>31</v>
      </c>
      <c r="E15" s="42" t="s">
        <v>106</v>
      </c>
      <c r="F15" s="43">
        <v>30</v>
      </c>
      <c r="G15" s="43">
        <v>2.4300000000000002</v>
      </c>
      <c r="H15" s="43">
        <v>0.51</v>
      </c>
      <c r="I15" s="43">
        <v>17.22</v>
      </c>
      <c r="J15" s="43">
        <v>73.5</v>
      </c>
      <c r="K15" s="44"/>
      <c r="L15" s="43"/>
    </row>
    <row r="16" spans="1:15" ht="15" x14ac:dyDescent="0.25">
      <c r="A16" s="23"/>
      <c r="B16" s="15"/>
      <c r="C16" s="11"/>
      <c r="D16" s="7" t="s">
        <v>32</v>
      </c>
      <c r="E16" s="42" t="s">
        <v>42</v>
      </c>
      <c r="F16" s="43">
        <v>30</v>
      </c>
      <c r="G16" s="43">
        <v>1.98</v>
      </c>
      <c r="H16" s="43">
        <v>0.33</v>
      </c>
      <c r="I16" s="43">
        <v>12.54</v>
      </c>
      <c r="J16" s="43">
        <v>62.1</v>
      </c>
      <c r="K16" s="44"/>
      <c r="L16" s="43"/>
      <c r="O16" s="52"/>
    </row>
    <row r="17" spans="1:12" ht="15" x14ac:dyDescent="0.25">
      <c r="A17" s="23"/>
      <c r="B17" s="15"/>
      <c r="C17" s="11"/>
      <c r="D17" s="51" t="s">
        <v>24</v>
      </c>
      <c r="E17" s="42" t="s">
        <v>44</v>
      </c>
      <c r="F17" s="43">
        <v>150</v>
      </c>
      <c r="G17" s="43">
        <v>0.6</v>
      </c>
      <c r="H17" s="43">
        <v>0.15</v>
      </c>
      <c r="I17" s="43">
        <v>15.9</v>
      </c>
      <c r="J17" s="43">
        <v>75</v>
      </c>
      <c r="K17" s="44"/>
      <c r="L17" s="43"/>
    </row>
    <row r="18" spans="1:12" ht="15" x14ac:dyDescent="0.25">
      <c r="A18" s="24"/>
      <c r="B18" s="17"/>
      <c r="C18" s="8"/>
      <c r="D18" s="18" t="s">
        <v>33</v>
      </c>
      <c r="E18" s="9"/>
      <c r="F18" s="19">
        <f>SUM(F11:F17)</f>
        <v>900</v>
      </c>
      <c r="G18" s="19">
        <f>SUM(G11:G17)</f>
        <v>22.966000000000001</v>
      </c>
      <c r="H18" s="19">
        <f>SUM(H11:H17)</f>
        <v>23.163999999999998</v>
      </c>
      <c r="I18" s="19">
        <f>SUM(I11:I17)</f>
        <v>132.904</v>
      </c>
      <c r="J18" s="19">
        <f>SUM(J11:J17)</f>
        <v>847.30000000000007</v>
      </c>
      <c r="K18" s="25"/>
      <c r="L18" s="19">
        <f>SUM(L11:L17)</f>
        <v>0</v>
      </c>
    </row>
    <row r="19" spans="1:12" ht="15" x14ac:dyDescent="0.25">
      <c r="A19" s="23">
        <v>1</v>
      </c>
      <c r="B19" s="15">
        <v>1</v>
      </c>
      <c r="C19" s="11" t="s">
        <v>109</v>
      </c>
      <c r="D19" s="7"/>
      <c r="E19" s="42" t="s">
        <v>110</v>
      </c>
      <c r="F19" s="43">
        <v>100</v>
      </c>
      <c r="G19" s="43">
        <v>8.6999999999999993</v>
      </c>
      <c r="H19" s="43">
        <v>13.5</v>
      </c>
      <c r="I19" s="43">
        <v>49.1</v>
      </c>
      <c r="J19" s="43">
        <v>325</v>
      </c>
      <c r="K19" s="44"/>
      <c r="L19" s="43"/>
    </row>
    <row r="20" spans="1:12" ht="15" x14ac:dyDescent="0.25">
      <c r="A20" s="23"/>
      <c r="B20" s="15"/>
      <c r="C20" s="11"/>
      <c r="D20" s="7" t="s">
        <v>22</v>
      </c>
      <c r="E20" s="42" t="s">
        <v>41</v>
      </c>
      <c r="F20" s="43">
        <v>200</v>
      </c>
      <c r="G20" s="43">
        <v>0.27700000000000002</v>
      </c>
      <c r="H20" s="43">
        <v>0.13800000000000001</v>
      </c>
      <c r="I20" s="43">
        <v>14.38</v>
      </c>
      <c r="J20" s="43">
        <v>57.7</v>
      </c>
      <c r="K20" s="44" t="s">
        <v>45</v>
      </c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SUM(F19:F20)</f>
        <v>300</v>
      </c>
      <c r="G21" s="19">
        <v>9</v>
      </c>
      <c r="H21" s="19">
        <v>13.6</v>
      </c>
      <c r="I21" s="19">
        <v>63.5</v>
      </c>
      <c r="J21" s="19">
        <v>382.7</v>
      </c>
      <c r="K21" s="25"/>
      <c r="L21" s="19">
        <f>SUM(L14:L20)</f>
        <v>0</v>
      </c>
    </row>
    <row r="22" spans="1:12" ht="15.75" thickBot="1" x14ac:dyDescent="0.25">
      <c r="A22" s="29">
        <f>A6</f>
        <v>1</v>
      </c>
      <c r="B22" s="30">
        <f>B6</f>
        <v>1</v>
      </c>
      <c r="C22" s="59" t="s">
        <v>4</v>
      </c>
      <c r="D22" s="60"/>
      <c r="E22" s="31"/>
      <c r="F22" s="32">
        <f>F10+F18+F21</f>
        <v>1740</v>
      </c>
      <c r="G22" s="32">
        <f>G10+G18+G21</f>
        <v>39.852000000000004</v>
      </c>
      <c r="H22" s="32">
        <f>H10+H18+H21</f>
        <v>49.01</v>
      </c>
      <c r="I22" s="32">
        <f>I10+I18+I21</f>
        <v>260.33600000000001</v>
      </c>
      <c r="J22" s="32">
        <f>J10+J18+J21</f>
        <v>1730.8000000000002</v>
      </c>
      <c r="K22" s="32"/>
      <c r="L22" s="32">
        <v>0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 t="s">
        <v>54</v>
      </c>
      <c r="F23" s="40">
        <v>210</v>
      </c>
      <c r="G23" s="40">
        <v>6.3220000000000001</v>
      </c>
      <c r="H23" s="40">
        <v>12.023</v>
      </c>
      <c r="I23" s="40">
        <v>29.992000000000001</v>
      </c>
      <c r="J23" s="40">
        <v>248.7</v>
      </c>
      <c r="K23" s="41">
        <v>289</v>
      </c>
      <c r="L23" s="40"/>
    </row>
    <row r="24" spans="1:12" ht="15" x14ac:dyDescent="0.25">
      <c r="A24" s="14"/>
      <c r="B24" s="15"/>
      <c r="C24" s="11"/>
      <c r="D24" s="51" t="s">
        <v>26</v>
      </c>
      <c r="E24" s="42" t="s">
        <v>113</v>
      </c>
      <c r="F24" s="43">
        <v>50</v>
      </c>
      <c r="G24" s="43">
        <v>2.512</v>
      </c>
      <c r="H24" s="43">
        <v>2.37</v>
      </c>
      <c r="I24" s="43">
        <v>27.305</v>
      </c>
      <c r="J24" s="43">
        <v>125.4</v>
      </c>
      <c r="K24" s="44">
        <v>2</v>
      </c>
      <c r="L24" s="43"/>
    </row>
    <row r="25" spans="1:12" ht="15" x14ac:dyDescent="0.25">
      <c r="A25" s="14"/>
      <c r="B25" s="15"/>
      <c r="C25" s="11"/>
      <c r="D25" s="7" t="s">
        <v>22</v>
      </c>
      <c r="E25" s="42" t="s">
        <v>55</v>
      </c>
      <c r="F25" s="43">
        <v>200</v>
      </c>
      <c r="G25" s="43">
        <v>0.32100000000000001</v>
      </c>
      <c r="H25" s="43">
        <v>0.09</v>
      </c>
      <c r="I25" s="43">
        <v>13.65</v>
      </c>
      <c r="J25" s="43">
        <v>56.3</v>
      </c>
      <c r="K25" s="44">
        <v>123</v>
      </c>
      <c r="L25" s="43"/>
    </row>
    <row r="26" spans="1:12" ht="15" x14ac:dyDescent="0.25">
      <c r="A26" s="14"/>
      <c r="B26" s="15"/>
      <c r="C26" s="11"/>
      <c r="D26" s="7" t="s">
        <v>23</v>
      </c>
      <c r="E26" s="42" t="s">
        <v>101</v>
      </c>
      <c r="F26" s="43">
        <v>30</v>
      </c>
      <c r="G26" s="43">
        <v>2.4300000000000002</v>
      </c>
      <c r="H26" s="43">
        <v>0.51</v>
      </c>
      <c r="I26" s="43">
        <v>17.22</v>
      </c>
      <c r="J26" s="43">
        <v>73.5</v>
      </c>
      <c r="K26" s="44"/>
      <c r="L26" s="43"/>
    </row>
    <row r="27" spans="1:12" ht="15" x14ac:dyDescent="0.25">
      <c r="A27" s="16"/>
      <c r="B27" s="17"/>
      <c r="C27" s="8"/>
      <c r="D27" s="18" t="s">
        <v>33</v>
      </c>
      <c r="E27" s="9"/>
      <c r="F27" s="19">
        <f>SUM(F23:F26)</f>
        <v>490</v>
      </c>
      <c r="G27" s="19">
        <f>SUM(G23:G26)</f>
        <v>11.584999999999999</v>
      </c>
      <c r="H27" s="19">
        <f>SUM(H23:H26)</f>
        <v>14.993</v>
      </c>
      <c r="I27" s="19">
        <f>SUM(I23:I26)</f>
        <v>88.167000000000002</v>
      </c>
      <c r="J27" s="19">
        <f>SUM(J23:J26)</f>
        <v>503.90000000000003</v>
      </c>
      <c r="K27" s="25"/>
      <c r="L27" s="19">
        <f>SUM(L23:L26)</f>
        <v>0</v>
      </c>
    </row>
    <row r="28" spans="1:12" ht="15" x14ac:dyDescent="0.25">
      <c r="A28" s="13">
        <f>A23</f>
        <v>1</v>
      </c>
      <c r="B28" s="13">
        <f>B23</f>
        <v>2</v>
      </c>
      <c r="C28" s="10" t="s">
        <v>25</v>
      </c>
      <c r="D28" s="7" t="s">
        <v>26</v>
      </c>
      <c r="E28" s="42" t="s">
        <v>79</v>
      </c>
      <c r="F28" s="43">
        <v>30</v>
      </c>
      <c r="G28" s="43">
        <v>0.24</v>
      </c>
      <c r="H28" s="43">
        <v>0.03</v>
      </c>
      <c r="I28" s="43">
        <v>0.78</v>
      </c>
      <c r="J28" s="43">
        <v>4.2</v>
      </c>
      <c r="K28" s="44" t="s">
        <v>69</v>
      </c>
      <c r="L28" s="43"/>
    </row>
    <row r="29" spans="1:12" ht="15" x14ac:dyDescent="0.25">
      <c r="A29" s="14"/>
      <c r="B29" s="15"/>
      <c r="C29" s="11"/>
      <c r="D29" s="7" t="s">
        <v>27</v>
      </c>
      <c r="E29" s="42" t="s">
        <v>78</v>
      </c>
      <c r="F29" s="43">
        <v>220</v>
      </c>
      <c r="G29" s="43">
        <v>4.7</v>
      </c>
      <c r="H29" s="43">
        <v>6.86</v>
      </c>
      <c r="I29" s="43">
        <v>11.35</v>
      </c>
      <c r="J29" s="43">
        <v>135.80000000000001</v>
      </c>
      <c r="K29" s="44">
        <v>133</v>
      </c>
      <c r="L29" s="43"/>
    </row>
    <row r="30" spans="1:12" ht="15" x14ac:dyDescent="0.25">
      <c r="A30" s="14"/>
      <c r="B30" s="15"/>
      <c r="C30" s="11"/>
      <c r="D30" s="7" t="s">
        <v>28</v>
      </c>
      <c r="E30" s="42" t="s">
        <v>52</v>
      </c>
      <c r="F30" s="43">
        <v>200</v>
      </c>
      <c r="G30" s="43">
        <v>19.791</v>
      </c>
      <c r="H30" s="43">
        <v>14.898999999999999</v>
      </c>
      <c r="I30" s="43">
        <v>38.588000000000001</v>
      </c>
      <c r="J30" s="43">
        <v>345.1</v>
      </c>
      <c r="K30" s="44">
        <v>502</v>
      </c>
      <c r="L30" s="43"/>
    </row>
    <row r="31" spans="1:12" ht="15" x14ac:dyDescent="0.25">
      <c r="A31" s="14"/>
      <c r="B31" s="15"/>
      <c r="C31" s="11"/>
      <c r="D31" s="7" t="s">
        <v>30</v>
      </c>
      <c r="E31" s="42" t="s">
        <v>53</v>
      </c>
      <c r="F31" s="43">
        <v>200</v>
      </c>
      <c r="G31" s="43">
        <v>0.34899999999999998</v>
      </c>
      <c r="H31" s="43">
        <v>0.14599999999999999</v>
      </c>
      <c r="I31" s="43">
        <v>14.676</v>
      </c>
      <c r="J31" s="43">
        <v>59.9</v>
      </c>
      <c r="K31" s="44" t="s">
        <v>70</v>
      </c>
      <c r="L31" s="43"/>
    </row>
    <row r="32" spans="1:12" ht="15" x14ac:dyDescent="0.25">
      <c r="A32" s="14"/>
      <c r="B32" s="15"/>
      <c r="C32" s="11"/>
      <c r="D32" s="7" t="s">
        <v>31</v>
      </c>
      <c r="E32" s="42" t="s">
        <v>102</v>
      </c>
      <c r="F32" s="43">
        <v>30</v>
      </c>
      <c r="G32" s="43">
        <v>2.4300000000000002</v>
      </c>
      <c r="H32" s="43">
        <v>0.51</v>
      </c>
      <c r="I32" s="43">
        <v>17.22</v>
      </c>
      <c r="J32" s="43">
        <v>73.5</v>
      </c>
      <c r="K32" s="44"/>
      <c r="L32" s="43"/>
    </row>
    <row r="33" spans="1:12" ht="15" x14ac:dyDescent="0.25">
      <c r="A33" s="14"/>
      <c r="B33" s="15"/>
      <c r="C33" s="11"/>
      <c r="D33" s="7" t="s">
        <v>32</v>
      </c>
      <c r="E33" s="42" t="s">
        <v>42</v>
      </c>
      <c r="F33" s="43">
        <v>30</v>
      </c>
      <c r="G33" s="43">
        <v>1.98</v>
      </c>
      <c r="H33" s="43">
        <v>0.33</v>
      </c>
      <c r="I33" s="43">
        <v>12.54</v>
      </c>
      <c r="J33" s="43">
        <v>62.1</v>
      </c>
      <c r="K33" s="44"/>
      <c r="L33" s="43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SUM(F28:F33)</f>
        <v>710</v>
      </c>
      <c r="G34" s="19">
        <f>SUM(G28:G33)</f>
        <v>29.490000000000002</v>
      </c>
      <c r="H34" s="19">
        <f>SUM(H28:H33)</f>
        <v>22.775000000000002</v>
      </c>
      <c r="I34" s="19">
        <f>SUM(I28:I33)</f>
        <v>95.153999999999996</v>
      </c>
      <c r="J34" s="19">
        <f>SUM(J28:J33)</f>
        <v>680.6</v>
      </c>
      <c r="K34" s="25"/>
      <c r="L34" s="19">
        <f>SUM(L21:L33)</f>
        <v>0</v>
      </c>
    </row>
    <row r="35" spans="1:12" ht="15" x14ac:dyDescent="0.25">
      <c r="A35" s="23">
        <v>1</v>
      </c>
      <c r="B35" s="15">
        <v>2</v>
      </c>
      <c r="C35" s="11" t="s">
        <v>109</v>
      </c>
      <c r="D35" s="7"/>
      <c r="E35" s="42" t="s">
        <v>114</v>
      </c>
      <c r="F35" s="43">
        <v>100</v>
      </c>
      <c r="G35" s="43">
        <v>4.0000000000000001E-3</v>
      </c>
      <c r="H35" s="43">
        <v>1.4E-2</v>
      </c>
      <c r="I35" s="43">
        <v>3.2000000000000001E-2</v>
      </c>
      <c r="J35" s="43">
        <v>250</v>
      </c>
      <c r="K35" s="44"/>
      <c r="L35" s="43"/>
    </row>
    <row r="36" spans="1:12" ht="15" x14ac:dyDescent="0.25">
      <c r="A36" s="23"/>
      <c r="B36" s="15"/>
      <c r="C36" s="11"/>
      <c r="D36" s="7" t="s">
        <v>22</v>
      </c>
      <c r="E36" s="42" t="s">
        <v>115</v>
      </c>
      <c r="F36" s="43">
        <v>200</v>
      </c>
      <c r="G36" s="43">
        <v>1E-3</v>
      </c>
      <c r="H36" s="43">
        <v>0</v>
      </c>
      <c r="I36" s="43">
        <v>0.02</v>
      </c>
      <c r="J36" s="43">
        <v>55</v>
      </c>
      <c r="K36" s="44" t="s">
        <v>45</v>
      </c>
      <c r="L36" s="43"/>
    </row>
    <row r="37" spans="1:12" ht="15" x14ac:dyDescent="0.25">
      <c r="A37" s="24"/>
      <c r="B37" s="17"/>
      <c r="C37" s="8"/>
      <c r="D37" s="18" t="s">
        <v>33</v>
      </c>
      <c r="E37" s="9"/>
      <c r="F37" s="19">
        <f>SUM(F35:F36)</f>
        <v>300</v>
      </c>
      <c r="G37" s="19">
        <f>SUM(G35:G36)</f>
        <v>5.0000000000000001E-3</v>
      </c>
      <c r="H37" s="19">
        <f>SUM(H35:H36)</f>
        <v>1.4E-2</v>
      </c>
      <c r="I37" s="19">
        <f>SUM(I35:I36)</f>
        <v>5.2000000000000005E-2</v>
      </c>
      <c r="J37" s="19">
        <f>SUM(J35:J36)</f>
        <v>305</v>
      </c>
      <c r="K37" s="25"/>
      <c r="L37" s="19">
        <f>SUM(L32:L36)</f>
        <v>0</v>
      </c>
    </row>
    <row r="38" spans="1:12" ht="15.75" customHeight="1" thickBot="1" x14ac:dyDescent="0.25">
      <c r="A38" s="33">
        <f>A23</f>
        <v>1</v>
      </c>
      <c r="B38" s="33">
        <f>B23</f>
        <v>2</v>
      </c>
      <c r="C38" s="59" t="s">
        <v>4</v>
      </c>
      <c r="D38" s="60"/>
      <c r="E38" s="31"/>
      <c r="F38" s="32">
        <f>F27+F34+F37</f>
        <v>1500</v>
      </c>
      <c r="G38" s="32">
        <f>G27+G34+G37</f>
        <v>41.080000000000005</v>
      </c>
      <c r="H38" s="32">
        <f>H27+H34+H37</f>
        <v>37.782000000000004</v>
      </c>
      <c r="I38" s="32">
        <f>I27+I34+I37</f>
        <v>183.37299999999999</v>
      </c>
      <c r="J38" s="32">
        <f>J27+J34+J37</f>
        <v>1489.5</v>
      </c>
      <c r="K38" s="32"/>
      <c r="L38" s="32">
        <v>0</v>
      </c>
    </row>
    <row r="39" spans="1:12" ht="15" x14ac:dyDescent="0.25">
      <c r="A39" s="20">
        <v>1</v>
      </c>
      <c r="B39" s="21">
        <v>3</v>
      </c>
      <c r="C39" s="22" t="s">
        <v>20</v>
      </c>
      <c r="D39" s="5" t="s">
        <v>21</v>
      </c>
      <c r="E39" s="39" t="s">
        <v>47</v>
      </c>
      <c r="F39" s="40">
        <v>210</v>
      </c>
      <c r="G39" s="40">
        <v>6.8949999999999996</v>
      </c>
      <c r="H39" s="40">
        <v>11.645</v>
      </c>
      <c r="I39" s="40">
        <v>31.945</v>
      </c>
      <c r="J39" s="40">
        <v>259.60000000000002</v>
      </c>
      <c r="K39" s="41">
        <v>289.17</v>
      </c>
      <c r="L39" s="40"/>
    </row>
    <row r="40" spans="1:12" ht="15" x14ac:dyDescent="0.25">
      <c r="A40" s="23"/>
      <c r="B40" s="15"/>
      <c r="C40" s="11"/>
      <c r="D40" s="51" t="s">
        <v>26</v>
      </c>
      <c r="E40" s="42" t="s">
        <v>116</v>
      </c>
      <c r="F40" s="43">
        <v>100</v>
      </c>
      <c r="G40" s="43">
        <v>1.7849999999999999</v>
      </c>
      <c r="H40" s="43">
        <v>10.733000000000001</v>
      </c>
      <c r="I40" s="43">
        <v>8.5489999999999995</v>
      </c>
      <c r="J40" s="43">
        <v>138.5</v>
      </c>
      <c r="K40" s="44">
        <v>75</v>
      </c>
      <c r="L40" s="43"/>
    </row>
    <row r="41" spans="1:12" ht="15" x14ac:dyDescent="0.25">
      <c r="A41" s="23"/>
      <c r="B41" s="15"/>
      <c r="C41" s="11"/>
      <c r="D41" s="7" t="s">
        <v>22</v>
      </c>
      <c r="E41" s="42" t="s">
        <v>48</v>
      </c>
      <c r="F41" s="43">
        <v>200</v>
      </c>
      <c r="G41" s="43">
        <v>0</v>
      </c>
      <c r="H41" s="43">
        <v>0</v>
      </c>
      <c r="I41" s="43">
        <v>2.4E-2</v>
      </c>
      <c r="J41" s="43">
        <v>88</v>
      </c>
      <c r="K41" s="44"/>
      <c r="L41" s="43"/>
    </row>
    <row r="42" spans="1:12" ht="15" x14ac:dyDescent="0.25">
      <c r="A42" s="23"/>
      <c r="B42" s="15"/>
      <c r="C42" s="11"/>
      <c r="D42" s="7" t="s">
        <v>23</v>
      </c>
      <c r="E42" s="42" t="s">
        <v>100</v>
      </c>
      <c r="F42" s="43">
        <v>30</v>
      </c>
      <c r="G42" s="43">
        <v>2.4300000000000002</v>
      </c>
      <c r="H42" s="43">
        <v>0.51</v>
      </c>
      <c r="I42" s="43">
        <v>17.22</v>
      </c>
      <c r="J42" s="43">
        <v>73.5</v>
      </c>
      <c r="K42" s="44"/>
      <c r="L42" s="43"/>
    </row>
    <row r="43" spans="1:12" ht="15" x14ac:dyDescent="0.25">
      <c r="A43" s="24"/>
      <c r="B43" s="17"/>
      <c r="C43" s="8"/>
      <c r="D43" s="18" t="s">
        <v>33</v>
      </c>
      <c r="E43" s="9"/>
      <c r="F43" s="19">
        <f>SUM(F39:F42)</f>
        <v>540</v>
      </c>
      <c r="G43" s="19">
        <f>SUM(G39:G42)</f>
        <v>11.11</v>
      </c>
      <c r="H43" s="19">
        <f>SUM(H39:H42)</f>
        <v>22.888000000000002</v>
      </c>
      <c r="I43" s="19">
        <f>SUM(I39:I42)</f>
        <v>57.738</v>
      </c>
      <c r="J43" s="19">
        <f>SUM(J39:J42)</f>
        <v>559.6</v>
      </c>
      <c r="K43" s="25"/>
      <c r="L43" s="19">
        <f>SUM(L39:L42)</f>
        <v>0</v>
      </c>
    </row>
    <row r="44" spans="1:12" ht="15" x14ac:dyDescent="0.25">
      <c r="A44" s="26">
        <f>A39</f>
        <v>1</v>
      </c>
      <c r="B44" s="13">
        <f>B39</f>
        <v>3</v>
      </c>
      <c r="C44" s="10" t="s">
        <v>25</v>
      </c>
      <c r="D44" s="7" t="s">
        <v>26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27</v>
      </c>
      <c r="E45" s="42" t="s">
        <v>49</v>
      </c>
      <c r="F45" s="43">
        <v>225</v>
      </c>
      <c r="G45" s="43">
        <v>6.02</v>
      </c>
      <c r="H45" s="43">
        <v>6.55</v>
      </c>
      <c r="I45" s="43">
        <v>16.07</v>
      </c>
      <c r="J45" s="43">
        <v>149.9</v>
      </c>
      <c r="K45" s="44" t="s">
        <v>117</v>
      </c>
      <c r="L45" s="43"/>
    </row>
    <row r="46" spans="1:12" ht="15" x14ac:dyDescent="0.25">
      <c r="A46" s="23"/>
      <c r="B46" s="15"/>
      <c r="C46" s="11"/>
      <c r="D46" s="7" t="s">
        <v>28</v>
      </c>
      <c r="E46" s="42" t="s">
        <v>50</v>
      </c>
      <c r="F46" s="43">
        <v>90</v>
      </c>
      <c r="G46" s="43">
        <v>15.554</v>
      </c>
      <c r="H46" s="43">
        <v>18.297000000000001</v>
      </c>
      <c r="I46" s="43">
        <v>18.462</v>
      </c>
      <c r="J46" s="43">
        <v>274.5</v>
      </c>
      <c r="K46" s="44">
        <v>466</v>
      </c>
      <c r="L46" s="43"/>
    </row>
    <row r="47" spans="1:12" ht="15" x14ac:dyDescent="0.25">
      <c r="A47" s="23"/>
      <c r="B47" s="15"/>
      <c r="C47" s="11"/>
      <c r="D47" s="7" t="s">
        <v>29</v>
      </c>
      <c r="E47" s="42" t="s">
        <v>80</v>
      </c>
      <c r="F47" s="43">
        <v>150</v>
      </c>
      <c r="G47" s="43">
        <v>3.5329999999999999</v>
      </c>
      <c r="H47" s="43">
        <v>5.6849999999999996</v>
      </c>
      <c r="I47" s="43">
        <v>21.465</v>
      </c>
      <c r="J47" s="43">
        <v>142.4</v>
      </c>
      <c r="K47" s="44"/>
      <c r="L47" s="43"/>
    </row>
    <row r="48" spans="1:12" ht="15" x14ac:dyDescent="0.25">
      <c r="A48" s="23"/>
      <c r="B48" s="15"/>
      <c r="C48" s="11"/>
      <c r="D48" s="7" t="s">
        <v>30</v>
      </c>
      <c r="E48" s="42" t="s">
        <v>81</v>
      </c>
      <c r="F48" s="43">
        <v>200</v>
      </c>
      <c r="G48" s="43">
        <v>3.16</v>
      </c>
      <c r="H48" s="43">
        <v>3.4</v>
      </c>
      <c r="I48" s="43">
        <v>27.1</v>
      </c>
      <c r="J48" s="43">
        <v>149.30000000000001</v>
      </c>
      <c r="K48" s="44">
        <v>725</v>
      </c>
      <c r="L48" s="43"/>
    </row>
    <row r="49" spans="1:12" ht="15" x14ac:dyDescent="0.25">
      <c r="A49" s="23"/>
      <c r="B49" s="15"/>
      <c r="C49" s="11"/>
      <c r="D49" s="7" t="s">
        <v>31</v>
      </c>
      <c r="E49" s="42" t="s">
        <v>103</v>
      </c>
      <c r="F49" s="43">
        <v>30</v>
      </c>
      <c r="G49" s="43">
        <v>2.4300000000000002</v>
      </c>
      <c r="H49" s="43">
        <v>0.51</v>
      </c>
      <c r="I49" s="43">
        <v>17.22</v>
      </c>
      <c r="J49" s="43">
        <v>73.5</v>
      </c>
      <c r="K49" s="44"/>
      <c r="L49" s="43"/>
    </row>
    <row r="50" spans="1:12" ht="15" x14ac:dyDescent="0.25">
      <c r="A50" s="23"/>
      <c r="B50" s="15"/>
      <c r="C50" s="11"/>
      <c r="D50" s="7" t="s">
        <v>32</v>
      </c>
      <c r="E50" s="42" t="s">
        <v>42</v>
      </c>
      <c r="F50" s="43">
        <v>30</v>
      </c>
      <c r="G50" s="43">
        <v>1.98</v>
      </c>
      <c r="H50" s="43">
        <v>0.33</v>
      </c>
      <c r="I50" s="43">
        <v>12.54</v>
      </c>
      <c r="J50" s="43">
        <v>62.1</v>
      </c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725</v>
      </c>
      <c r="G51" s="19">
        <f>SUM(G44:G50)</f>
        <v>32.677</v>
      </c>
      <c r="H51" s="19">
        <f>SUM(H44:H50)</f>
        <v>34.771999999999998</v>
      </c>
      <c r="I51" s="19">
        <f>SUM(I44:I50)</f>
        <v>112.857</v>
      </c>
      <c r="J51" s="19">
        <f>SUM(J44:J50)</f>
        <v>851.69999999999993</v>
      </c>
      <c r="K51" s="25"/>
      <c r="L51" s="19">
        <f>SUM(L43:L50)</f>
        <v>0</v>
      </c>
    </row>
    <row r="52" spans="1:12" ht="15" x14ac:dyDescent="0.25">
      <c r="A52" s="23">
        <v>1</v>
      </c>
      <c r="B52" s="15">
        <v>3</v>
      </c>
      <c r="C52" s="11" t="s">
        <v>109</v>
      </c>
      <c r="D52" s="7"/>
      <c r="E52" s="42" t="s">
        <v>110</v>
      </c>
      <c r="F52" s="43">
        <v>100</v>
      </c>
      <c r="G52" s="43">
        <v>8.6999999999999993</v>
      </c>
      <c r="H52" s="43">
        <v>13.5</v>
      </c>
      <c r="I52" s="43">
        <v>49.1</v>
      </c>
      <c r="J52" s="43">
        <v>325</v>
      </c>
      <c r="K52" s="44"/>
      <c r="L52" s="43"/>
    </row>
    <row r="53" spans="1:12" ht="15" x14ac:dyDescent="0.25">
      <c r="A53" s="23"/>
      <c r="B53" s="15"/>
      <c r="C53" s="11"/>
      <c r="D53" s="7" t="s">
        <v>22</v>
      </c>
      <c r="E53" s="42" t="s">
        <v>41</v>
      </c>
      <c r="F53" s="43">
        <v>200</v>
      </c>
      <c r="G53" s="43">
        <v>0.27700000000000002</v>
      </c>
      <c r="H53" s="43">
        <v>0.13800000000000001</v>
      </c>
      <c r="I53" s="43">
        <v>14.38</v>
      </c>
      <c r="J53" s="43">
        <v>57.7</v>
      </c>
      <c r="K53" s="44" t="s">
        <v>45</v>
      </c>
      <c r="L53" s="43"/>
    </row>
    <row r="54" spans="1:12" ht="15" x14ac:dyDescent="0.25">
      <c r="A54" s="24"/>
      <c r="B54" s="17"/>
      <c r="C54" s="8"/>
      <c r="D54" s="18" t="s">
        <v>33</v>
      </c>
      <c r="E54" s="9"/>
      <c r="F54" s="19">
        <f>SUM(F52:F53)</f>
        <v>300</v>
      </c>
      <c r="G54" s="19">
        <v>9</v>
      </c>
      <c r="H54" s="19">
        <v>13.6</v>
      </c>
      <c r="I54" s="19">
        <v>63.5</v>
      </c>
      <c r="J54" s="19">
        <v>382.7</v>
      </c>
      <c r="K54" s="25"/>
      <c r="L54" s="19">
        <f>SUM(L47:L53)</f>
        <v>0</v>
      </c>
    </row>
    <row r="55" spans="1:12" ht="15.75" customHeight="1" thickBot="1" x14ac:dyDescent="0.25">
      <c r="A55" s="29">
        <f>A39</f>
        <v>1</v>
      </c>
      <c r="B55" s="30">
        <f>B39</f>
        <v>3</v>
      </c>
      <c r="C55" s="59" t="s">
        <v>4</v>
      </c>
      <c r="D55" s="60"/>
      <c r="E55" s="31"/>
      <c r="F55" s="32">
        <f>F43+F51+F54</f>
        <v>1565</v>
      </c>
      <c r="G55" s="32">
        <f>G43+G51+G54</f>
        <v>52.786999999999999</v>
      </c>
      <c r="H55" s="32">
        <f>H43+H51+H54</f>
        <v>71.259999999999991</v>
      </c>
      <c r="I55" s="32">
        <f>I43+I51+I54</f>
        <v>234.095</v>
      </c>
      <c r="J55" s="32">
        <f>J43+J51+J54</f>
        <v>1794</v>
      </c>
      <c r="K55" s="32"/>
      <c r="L55" s="32">
        <f t="shared" ref="L55" si="0">L43+L54</f>
        <v>0</v>
      </c>
    </row>
    <row r="56" spans="1:12" ht="15" x14ac:dyDescent="0.25">
      <c r="A56" s="20">
        <v>1</v>
      </c>
      <c r="B56" s="21">
        <v>4</v>
      </c>
      <c r="C56" s="22" t="s">
        <v>20</v>
      </c>
      <c r="D56" s="5" t="s">
        <v>21</v>
      </c>
      <c r="E56" s="39" t="s">
        <v>118</v>
      </c>
      <c r="F56" s="40">
        <v>210</v>
      </c>
      <c r="G56" s="40">
        <v>7.2939999999999996</v>
      </c>
      <c r="H56" s="40">
        <v>11.968999999999999</v>
      </c>
      <c r="I56" s="40">
        <v>37.923999999999999</v>
      </c>
      <c r="J56" s="40">
        <v>239.4</v>
      </c>
      <c r="K56" s="41" t="s">
        <v>120</v>
      </c>
      <c r="L56" s="40"/>
    </row>
    <row r="57" spans="1:12" ht="15" x14ac:dyDescent="0.25">
      <c r="A57" s="23"/>
      <c r="B57" s="15"/>
      <c r="C57" s="11"/>
      <c r="D57" s="51" t="s">
        <v>26</v>
      </c>
      <c r="E57" s="42" t="s">
        <v>119</v>
      </c>
      <c r="F57" s="43">
        <v>50</v>
      </c>
      <c r="G57" s="43">
        <v>4.0000000000000001E-3</v>
      </c>
      <c r="H57" s="43">
        <v>6.0000000000000001E-3</v>
      </c>
      <c r="I57" s="43">
        <v>2.5000000000000001E-2</v>
      </c>
      <c r="J57" s="43">
        <v>171.7</v>
      </c>
      <c r="K57" s="44">
        <v>1</v>
      </c>
      <c r="L57" s="43"/>
    </row>
    <row r="58" spans="1:12" ht="15" x14ac:dyDescent="0.25">
      <c r="A58" s="23"/>
      <c r="B58" s="15"/>
      <c r="C58" s="11"/>
      <c r="D58" s="7" t="s">
        <v>22</v>
      </c>
      <c r="E58" s="42" t="s">
        <v>39</v>
      </c>
      <c r="F58" s="43">
        <v>200</v>
      </c>
      <c r="G58" s="43">
        <v>0.5</v>
      </c>
      <c r="H58" s="43">
        <v>0.2</v>
      </c>
      <c r="I58" s="43">
        <v>18.600000000000001</v>
      </c>
      <c r="J58" s="43">
        <v>99.3</v>
      </c>
      <c r="K58" s="44">
        <v>123</v>
      </c>
      <c r="L58" s="43"/>
    </row>
    <row r="59" spans="1:12" ht="15" x14ac:dyDescent="0.25">
      <c r="A59" s="23"/>
      <c r="B59" s="15"/>
      <c r="C59" s="11"/>
      <c r="D59" s="7" t="s">
        <v>23</v>
      </c>
      <c r="E59" s="42" t="s">
        <v>102</v>
      </c>
      <c r="F59" s="43">
        <v>30</v>
      </c>
      <c r="G59" s="43">
        <v>2.4300000000000002</v>
      </c>
      <c r="H59" s="43">
        <v>0.51</v>
      </c>
      <c r="I59" s="43">
        <v>17.22</v>
      </c>
      <c r="J59" s="43">
        <v>73.5</v>
      </c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53">
        <f>SUM(F56:F59)</f>
        <v>490</v>
      </c>
      <c r="G60" s="19">
        <f>SUM(G56:G59)</f>
        <v>10.228</v>
      </c>
      <c r="H60" s="19">
        <f>SUM(H56:H59)</f>
        <v>12.684999999999999</v>
      </c>
      <c r="I60" s="19">
        <f>SUM(I56:I59)</f>
        <v>73.769000000000005</v>
      </c>
      <c r="J60" s="19">
        <f>SUM(J56:J59)</f>
        <v>583.90000000000009</v>
      </c>
      <c r="K60" s="25"/>
      <c r="L60" s="19">
        <f>SUM(L56:L59)</f>
        <v>0</v>
      </c>
    </row>
    <row r="61" spans="1:12" ht="15" x14ac:dyDescent="0.25">
      <c r="A61" s="26">
        <f>A56</f>
        <v>1</v>
      </c>
      <c r="B61" s="13">
        <f>B56</f>
        <v>4</v>
      </c>
      <c r="C61" s="10" t="s">
        <v>25</v>
      </c>
      <c r="D61" s="7" t="s">
        <v>26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27</v>
      </c>
      <c r="E62" s="42" t="s">
        <v>94</v>
      </c>
      <c r="F62" s="43">
        <v>215</v>
      </c>
      <c r="G62" s="43">
        <v>6.44</v>
      </c>
      <c r="H62" s="43">
        <v>4.4480000000000004</v>
      </c>
      <c r="I62" s="43">
        <v>19.829999999999998</v>
      </c>
      <c r="J62" s="43">
        <v>146</v>
      </c>
      <c r="K62" s="44" t="s">
        <v>73</v>
      </c>
      <c r="L62" s="43"/>
    </row>
    <row r="63" spans="1:12" ht="15" x14ac:dyDescent="0.25">
      <c r="A63" s="23"/>
      <c r="B63" s="15"/>
      <c r="C63" s="11"/>
      <c r="D63" s="7" t="s">
        <v>28</v>
      </c>
      <c r="E63" s="42" t="s">
        <v>99</v>
      </c>
      <c r="F63" s="43">
        <v>100</v>
      </c>
      <c r="G63" s="43">
        <v>14.617000000000001</v>
      </c>
      <c r="H63" s="43">
        <v>11.754</v>
      </c>
      <c r="I63" s="43">
        <v>5.9539999999999997</v>
      </c>
      <c r="J63" s="43">
        <v>183.4</v>
      </c>
      <c r="K63" s="44">
        <v>373</v>
      </c>
      <c r="L63" s="43"/>
    </row>
    <row r="64" spans="1:12" ht="15" x14ac:dyDescent="0.25">
      <c r="A64" s="23"/>
      <c r="B64" s="15"/>
      <c r="C64" s="11"/>
      <c r="D64" s="7" t="s">
        <v>29</v>
      </c>
      <c r="E64" s="42" t="s">
        <v>40</v>
      </c>
      <c r="F64" s="43">
        <v>150</v>
      </c>
      <c r="G64" s="43">
        <v>8.4949999999999992</v>
      </c>
      <c r="H64" s="43">
        <v>6.9219999999999997</v>
      </c>
      <c r="I64" s="43">
        <v>41.706000000000003</v>
      </c>
      <c r="J64" s="43">
        <v>264.7</v>
      </c>
      <c r="K64" s="44">
        <v>282</v>
      </c>
      <c r="L64" s="43"/>
    </row>
    <row r="65" spans="1:12" ht="15" x14ac:dyDescent="0.25">
      <c r="A65" s="23"/>
      <c r="B65" s="15"/>
      <c r="C65" s="11"/>
      <c r="D65" s="7" t="s">
        <v>30</v>
      </c>
      <c r="E65" s="42" t="s">
        <v>41</v>
      </c>
      <c r="F65" s="43">
        <v>200</v>
      </c>
      <c r="G65" s="43">
        <v>0.27700000000000002</v>
      </c>
      <c r="H65" s="43">
        <v>0.13800000000000001</v>
      </c>
      <c r="I65" s="43">
        <v>14.38</v>
      </c>
      <c r="J65" s="43">
        <v>57.7</v>
      </c>
      <c r="K65" s="44" t="s">
        <v>45</v>
      </c>
      <c r="L65" s="43"/>
    </row>
    <row r="66" spans="1:12" ht="15" x14ac:dyDescent="0.25">
      <c r="A66" s="23"/>
      <c r="B66" s="15"/>
      <c r="C66" s="11"/>
      <c r="D66" s="7" t="s">
        <v>31</v>
      </c>
      <c r="E66" s="42" t="s">
        <v>104</v>
      </c>
      <c r="F66" s="43">
        <v>30</v>
      </c>
      <c r="G66" s="43">
        <v>2.4300000000000002</v>
      </c>
      <c r="H66" s="43">
        <v>0.51</v>
      </c>
      <c r="I66" s="43">
        <v>17.22</v>
      </c>
      <c r="J66" s="43">
        <v>73.5</v>
      </c>
      <c r="K66" s="44"/>
      <c r="L66" s="43"/>
    </row>
    <row r="67" spans="1:12" ht="15" x14ac:dyDescent="0.25">
      <c r="A67" s="23"/>
      <c r="B67" s="15"/>
      <c r="C67" s="11"/>
      <c r="D67" s="7" t="s">
        <v>32</v>
      </c>
      <c r="E67" s="42" t="s">
        <v>42</v>
      </c>
      <c r="F67" s="43">
        <v>30</v>
      </c>
      <c r="G67" s="43">
        <v>1.98</v>
      </c>
      <c r="H67" s="43">
        <v>0.33</v>
      </c>
      <c r="I67" s="43">
        <v>12.54</v>
      </c>
      <c r="J67" s="43">
        <v>62.1</v>
      </c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725</v>
      </c>
      <c r="G68" s="19">
        <f>SUM(G61:G67)</f>
        <v>34.238999999999997</v>
      </c>
      <c r="H68" s="19">
        <f>SUM(H61:H67)</f>
        <v>24.102</v>
      </c>
      <c r="I68" s="19">
        <f>SUM(I61:I67)</f>
        <v>111.63</v>
      </c>
      <c r="J68" s="19">
        <f>SUM(J61:J67)</f>
        <v>787.4</v>
      </c>
      <c r="K68" s="25"/>
      <c r="L68" s="19">
        <f>SUM(L61:L67)</f>
        <v>0</v>
      </c>
    </row>
    <row r="69" spans="1:12" ht="15" x14ac:dyDescent="0.25">
      <c r="A69" s="23">
        <v>1</v>
      </c>
      <c r="B69" s="15">
        <v>4</v>
      </c>
      <c r="C69" s="11" t="s">
        <v>109</v>
      </c>
      <c r="D69" s="7"/>
      <c r="E69" s="42" t="s">
        <v>114</v>
      </c>
      <c r="F69" s="43">
        <v>100</v>
      </c>
      <c r="G69" s="43">
        <v>4.0000000000000001E-3</v>
      </c>
      <c r="H69" s="43">
        <v>1.4E-2</v>
      </c>
      <c r="I69" s="43">
        <v>3.2000000000000001E-2</v>
      </c>
      <c r="J69" s="43">
        <v>250</v>
      </c>
      <c r="K69" s="44"/>
      <c r="L69" s="43"/>
    </row>
    <row r="70" spans="1:12" ht="15" x14ac:dyDescent="0.25">
      <c r="A70" s="23"/>
      <c r="B70" s="15"/>
      <c r="C70" s="11"/>
      <c r="D70" s="7" t="s">
        <v>22</v>
      </c>
      <c r="E70" s="42" t="s">
        <v>41</v>
      </c>
      <c r="F70" s="43">
        <v>200</v>
      </c>
      <c r="G70" s="43">
        <v>0.27700000000000002</v>
      </c>
      <c r="H70" s="43">
        <v>0.13800000000000001</v>
      </c>
      <c r="I70" s="43">
        <v>14.38</v>
      </c>
      <c r="J70" s="43">
        <v>57.7</v>
      </c>
      <c r="K70" s="44" t="s">
        <v>45</v>
      </c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SUM(F69:F70)</f>
        <v>300</v>
      </c>
      <c r="G71" s="19">
        <f>SUM(G69:G70)</f>
        <v>0.28100000000000003</v>
      </c>
      <c r="H71" s="19">
        <f>SUM(H69:H70)</f>
        <v>0.15200000000000002</v>
      </c>
      <c r="I71" s="19">
        <f>SUM(I69:I70)</f>
        <v>14.412000000000001</v>
      </c>
      <c r="J71" s="19">
        <f>SUM(J69:J70)</f>
        <v>307.7</v>
      </c>
      <c r="K71" s="25"/>
      <c r="L71" s="19">
        <f>SUM(L66:L70)</f>
        <v>0</v>
      </c>
    </row>
    <row r="72" spans="1:12" ht="15.75" customHeight="1" thickBot="1" x14ac:dyDescent="0.25">
      <c r="A72" s="29">
        <f>A56</f>
        <v>1</v>
      </c>
      <c r="B72" s="30">
        <f>B56</f>
        <v>4</v>
      </c>
      <c r="C72" s="59" t="s">
        <v>4</v>
      </c>
      <c r="D72" s="60"/>
      <c r="E72" s="31"/>
      <c r="F72" s="54">
        <f>F60+F68+F71</f>
        <v>1515</v>
      </c>
      <c r="G72" s="32">
        <f>G60+G68+G71</f>
        <v>44.747999999999998</v>
      </c>
      <c r="H72" s="32">
        <f>H60+H68+H71</f>
        <v>36.939</v>
      </c>
      <c r="I72" s="32">
        <f>I60+I68+I71</f>
        <v>199.81100000000001</v>
      </c>
      <c r="J72" s="32">
        <f>J60+J68+J71</f>
        <v>1679.0000000000002</v>
      </c>
      <c r="K72" s="32"/>
      <c r="L72" s="32">
        <f>L60+L68</f>
        <v>0</v>
      </c>
    </row>
    <row r="73" spans="1:12" ht="15" x14ac:dyDescent="0.25">
      <c r="A73" s="20">
        <v>1</v>
      </c>
      <c r="B73" s="21">
        <v>5</v>
      </c>
      <c r="C73" s="22" t="s">
        <v>20</v>
      </c>
      <c r="D73" s="5" t="s">
        <v>21</v>
      </c>
      <c r="E73" s="39" t="s">
        <v>56</v>
      </c>
      <c r="F73" s="40">
        <v>200</v>
      </c>
      <c r="G73" s="40">
        <v>7.54</v>
      </c>
      <c r="H73" s="40">
        <v>12.31</v>
      </c>
      <c r="I73" s="40">
        <v>32.021999999999998</v>
      </c>
      <c r="J73" s="40">
        <v>281.10000000000002</v>
      </c>
      <c r="K73" s="41">
        <v>289</v>
      </c>
      <c r="L73" s="40"/>
    </row>
    <row r="74" spans="1:12" ht="15" x14ac:dyDescent="0.25">
      <c r="A74" s="23"/>
      <c r="B74" s="15"/>
      <c r="C74" s="11"/>
      <c r="D74" s="51" t="s">
        <v>26</v>
      </c>
      <c r="E74" s="42" t="s">
        <v>82</v>
      </c>
      <c r="F74" s="43">
        <v>100</v>
      </c>
      <c r="G74" s="43">
        <v>1.05</v>
      </c>
      <c r="H74" s="43">
        <v>15.07</v>
      </c>
      <c r="I74" s="43">
        <v>5.77</v>
      </c>
      <c r="J74" s="43">
        <v>165</v>
      </c>
      <c r="K74" s="44" t="s">
        <v>83</v>
      </c>
      <c r="L74" s="43"/>
    </row>
    <row r="75" spans="1:12" ht="15" x14ac:dyDescent="0.25">
      <c r="A75" s="23"/>
      <c r="B75" s="15"/>
      <c r="C75" s="11"/>
      <c r="D75" s="7" t="s">
        <v>22</v>
      </c>
      <c r="E75" s="42" t="s">
        <v>60</v>
      </c>
      <c r="F75" s="43">
        <v>200</v>
      </c>
      <c r="G75" s="43">
        <v>0</v>
      </c>
      <c r="H75" s="43">
        <v>0</v>
      </c>
      <c r="I75" s="43">
        <v>1.7000000000000001E-2</v>
      </c>
      <c r="J75" s="43">
        <v>69</v>
      </c>
      <c r="K75" s="44">
        <v>123</v>
      </c>
      <c r="L75" s="43"/>
    </row>
    <row r="76" spans="1:12" ht="15" x14ac:dyDescent="0.25">
      <c r="A76" s="23"/>
      <c r="B76" s="15"/>
      <c r="C76" s="11"/>
      <c r="D76" s="7" t="s">
        <v>23</v>
      </c>
      <c r="E76" s="42" t="s">
        <v>105</v>
      </c>
      <c r="F76" s="43">
        <v>30</v>
      </c>
      <c r="G76" s="43">
        <v>2.4300000000000002</v>
      </c>
      <c r="H76" s="43">
        <v>0.51</v>
      </c>
      <c r="I76" s="43">
        <v>17.22</v>
      </c>
      <c r="J76" s="43">
        <v>73.5</v>
      </c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SUM(F73:F76)</f>
        <v>530</v>
      </c>
      <c r="G77" s="19">
        <f>SUM(G73:G76)</f>
        <v>11.02</v>
      </c>
      <c r="H77" s="19">
        <f>SUM(H73:H76)</f>
        <v>27.890000000000004</v>
      </c>
      <c r="I77" s="19">
        <f>SUM(I73:I76)</f>
        <v>55.029000000000003</v>
      </c>
      <c r="J77" s="19">
        <f>SUM(J73:J76)</f>
        <v>588.6</v>
      </c>
      <c r="K77" s="25"/>
      <c r="L77" s="19">
        <f>SUM(L73:L76)</f>
        <v>0</v>
      </c>
    </row>
    <row r="78" spans="1:12" ht="15" x14ac:dyDescent="0.25">
      <c r="A78" s="26">
        <f>A73</f>
        <v>1</v>
      </c>
      <c r="B78" s="13">
        <f>B73</f>
        <v>5</v>
      </c>
      <c r="C78" s="10" t="s">
        <v>25</v>
      </c>
      <c r="D78" s="7" t="s">
        <v>26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27</v>
      </c>
      <c r="E79" s="42" t="s">
        <v>84</v>
      </c>
      <c r="F79" s="43">
        <v>220</v>
      </c>
      <c r="G79" s="43">
        <v>4.8949999999999996</v>
      </c>
      <c r="H79" s="43">
        <v>6.9340000000000002</v>
      </c>
      <c r="I79" s="43">
        <v>10.169</v>
      </c>
      <c r="J79" s="43">
        <v>142.6</v>
      </c>
      <c r="K79" s="44" t="s">
        <v>75</v>
      </c>
      <c r="L79" s="43"/>
    </row>
    <row r="80" spans="1:12" ht="15" x14ac:dyDescent="0.25">
      <c r="A80" s="23"/>
      <c r="B80" s="15"/>
      <c r="C80" s="11"/>
      <c r="D80" s="7" t="s">
        <v>28</v>
      </c>
      <c r="E80" s="42" t="s">
        <v>61</v>
      </c>
      <c r="F80" s="43">
        <v>90</v>
      </c>
      <c r="G80" s="43">
        <v>1.2E-2</v>
      </c>
      <c r="H80" s="43">
        <v>1.0999999999999999E-2</v>
      </c>
      <c r="I80" s="43">
        <v>8.9999999999999993E-3</v>
      </c>
      <c r="J80" s="43">
        <v>168.2</v>
      </c>
      <c r="K80" s="44" t="s">
        <v>72</v>
      </c>
      <c r="L80" s="43"/>
    </row>
    <row r="81" spans="1:12" ht="15" x14ac:dyDescent="0.25">
      <c r="A81" s="23"/>
      <c r="B81" s="15"/>
      <c r="C81" s="11"/>
      <c r="D81" s="7" t="s">
        <v>29</v>
      </c>
      <c r="E81" s="42" t="s">
        <v>62</v>
      </c>
      <c r="F81" s="43">
        <v>150</v>
      </c>
      <c r="G81" s="43">
        <v>3.306</v>
      </c>
      <c r="H81" s="43">
        <v>5.5890000000000004</v>
      </c>
      <c r="I81" s="43">
        <v>22.414999999999999</v>
      </c>
      <c r="J81" s="43">
        <v>157.30000000000001</v>
      </c>
      <c r="K81" s="44">
        <v>525</v>
      </c>
      <c r="L81" s="43"/>
    </row>
    <row r="82" spans="1:12" ht="15" x14ac:dyDescent="0.25">
      <c r="A82" s="23"/>
      <c r="B82" s="15"/>
      <c r="C82" s="11"/>
      <c r="D82" s="7" t="s">
        <v>30</v>
      </c>
      <c r="E82" s="42" t="s">
        <v>63</v>
      </c>
      <c r="F82" s="43">
        <v>200</v>
      </c>
      <c r="G82" s="43">
        <v>1.8520000000000001</v>
      </c>
      <c r="H82" s="43">
        <v>1.8240000000000001</v>
      </c>
      <c r="I82" s="43">
        <v>23.542000000000002</v>
      </c>
      <c r="J82" s="43">
        <v>115.6</v>
      </c>
      <c r="K82" s="44">
        <v>719</v>
      </c>
      <c r="L82" s="43"/>
    </row>
    <row r="83" spans="1:12" ht="15" x14ac:dyDescent="0.25">
      <c r="A83" s="23"/>
      <c r="B83" s="15"/>
      <c r="C83" s="11"/>
      <c r="D83" s="7" t="s">
        <v>31</v>
      </c>
      <c r="E83" s="42" t="s">
        <v>103</v>
      </c>
      <c r="F83" s="43">
        <v>30</v>
      </c>
      <c r="G83" s="43">
        <v>2.4300000000000002</v>
      </c>
      <c r="H83" s="43">
        <v>0.51</v>
      </c>
      <c r="I83" s="43">
        <v>17.22</v>
      </c>
      <c r="J83" s="43">
        <v>73.5</v>
      </c>
      <c r="K83" s="44"/>
      <c r="L83" s="43"/>
    </row>
    <row r="84" spans="1:12" ht="15" x14ac:dyDescent="0.25">
      <c r="A84" s="23"/>
      <c r="B84" s="15"/>
      <c r="C84" s="11"/>
      <c r="D84" s="7" t="s">
        <v>32</v>
      </c>
      <c r="E84" s="42" t="s">
        <v>42</v>
      </c>
      <c r="F84" s="43">
        <v>30</v>
      </c>
      <c r="G84" s="43">
        <v>1.98</v>
      </c>
      <c r="H84" s="43">
        <v>0.33</v>
      </c>
      <c r="I84" s="43">
        <v>12.54</v>
      </c>
      <c r="J84" s="43">
        <v>62.1</v>
      </c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SUM(F78:F84)</f>
        <v>720</v>
      </c>
      <c r="G85" s="19">
        <f>SUM(G78:G84)</f>
        <v>14.475</v>
      </c>
      <c r="H85" s="19">
        <f>SUM(H78:H84)</f>
        <v>15.198</v>
      </c>
      <c r="I85" s="19">
        <f>SUM(I78:I84)</f>
        <v>85.89500000000001</v>
      </c>
      <c r="J85" s="19">
        <f>SUM(J78:J84)</f>
        <v>719.3</v>
      </c>
      <c r="K85" s="25"/>
      <c r="L85" s="19">
        <f>SUM(L78:L84)</f>
        <v>0</v>
      </c>
    </row>
    <row r="86" spans="1:12" ht="15" x14ac:dyDescent="0.25">
      <c r="A86" s="23">
        <v>1</v>
      </c>
      <c r="B86" s="15">
        <v>5</v>
      </c>
      <c r="C86" s="11" t="s">
        <v>109</v>
      </c>
      <c r="D86" s="7"/>
      <c r="E86" s="42" t="s">
        <v>110</v>
      </c>
      <c r="F86" s="43">
        <v>100</v>
      </c>
      <c r="G86" s="43">
        <v>8.6999999999999993</v>
      </c>
      <c r="H86" s="43">
        <v>13.5</v>
      </c>
      <c r="I86" s="43">
        <v>49.1</v>
      </c>
      <c r="J86" s="43">
        <v>325</v>
      </c>
      <c r="K86" s="44"/>
      <c r="L86" s="43"/>
    </row>
    <row r="87" spans="1:12" ht="15" x14ac:dyDescent="0.25">
      <c r="A87" s="23"/>
      <c r="B87" s="15"/>
      <c r="C87" s="11"/>
      <c r="D87" s="7" t="s">
        <v>22</v>
      </c>
      <c r="E87" s="42" t="s">
        <v>115</v>
      </c>
      <c r="F87" s="43">
        <v>200</v>
      </c>
      <c r="G87" s="43">
        <v>1E-3</v>
      </c>
      <c r="H87" s="43">
        <v>0</v>
      </c>
      <c r="I87" s="43">
        <v>0.02</v>
      </c>
      <c r="J87" s="43">
        <v>55</v>
      </c>
      <c r="K87" s="44" t="s">
        <v>45</v>
      </c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SUM(F86:F87)</f>
        <v>300</v>
      </c>
      <c r="G88" s="19">
        <f>SUM(G86:G87)</f>
        <v>8.7009999999999987</v>
      </c>
      <c r="H88" s="19">
        <f>SUM(H86:H87)</f>
        <v>13.5</v>
      </c>
      <c r="I88" s="19">
        <f>SUM(I86:I87)</f>
        <v>49.120000000000005</v>
      </c>
      <c r="J88" s="19">
        <f>SUM(J86:J87)</f>
        <v>380</v>
      </c>
      <c r="K88" s="25"/>
      <c r="L88" s="19">
        <f>SUM(L83:L87)</f>
        <v>0</v>
      </c>
    </row>
    <row r="89" spans="1:12" ht="15.75" customHeight="1" thickBot="1" x14ac:dyDescent="0.25">
      <c r="A89" s="29">
        <f>A73</f>
        <v>1</v>
      </c>
      <c r="B89" s="30">
        <f>B73</f>
        <v>5</v>
      </c>
      <c r="C89" s="59" t="s">
        <v>4</v>
      </c>
      <c r="D89" s="60"/>
      <c r="E89" s="31"/>
      <c r="F89" s="32">
        <f>F77+F85+F88</f>
        <v>1550</v>
      </c>
      <c r="G89" s="32">
        <f>G77+G85+G88</f>
        <v>34.195999999999998</v>
      </c>
      <c r="H89" s="32">
        <f>H77+H85+H88</f>
        <v>56.588000000000008</v>
      </c>
      <c r="I89" s="32">
        <f>I77+I85+I88</f>
        <v>190.04400000000001</v>
      </c>
      <c r="J89" s="32">
        <f>J77+J85+J88</f>
        <v>1687.9</v>
      </c>
      <c r="K89" s="32"/>
      <c r="L89" s="32">
        <f>L77+L85</f>
        <v>0</v>
      </c>
    </row>
    <row r="90" spans="1:12" ht="15" x14ac:dyDescent="0.25">
      <c r="A90" s="20">
        <v>2</v>
      </c>
      <c r="B90" s="21">
        <v>1</v>
      </c>
      <c r="C90" s="22" t="s">
        <v>20</v>
      </c>
      <c r="D90" s="5" t="s">
        <v>21</v>
      </c>
      <c r="E90" s="39" t="s">
        <v>47</v>
      </c>
      <c r="F90" s="40">
        <v>210</v>
      </c>
      <c r="G90" s="40">
        <v>6.8949999999999996</v>
      </c>
      <c r="H90" s="40">
        <v>11.645</v>
      </c>
      <c r="I90" s="40">
        <v>31.945</v>
      </c>
      <c r="J90" s="40">
        <v>259.60000000000002</v>
      </c>
      <c r="K90" s="41">
        <v>289.17</v>
      </c>
      <c r="L90" s="40"/>
    </row>
    <row r="91" spans="1:12" ht="15" x14ac:dyDescent="0.25">
      <c r="A91" s="23"/>
      <c r="B91" s="15"/>
      <c r="C91" s="11"/>
      <c r="D91" s="51" t="s">
        <v>26</v>
      </c>
      <c r="E91" s="42" t="s">
        <v>121</v>
      </c>
      <c r="F91" s="43">
        <v>100</v>
      </c>
      <c r="G91" s="43">
        <v>4.0000000000000001E-3</v>
      </c>
      <c r="H91" s="43">
        <v>8.9999999999999993E-3</v>
      </c>
      <c r="I91" s="43">
        <v>4.0000000000000001E-3</v>
      </c>
      <c r="J91" s="43">
        <v>115</v>
      </c>
      <c r="K91" s="44">
        <v>61</v>
      </c>
      <c r="L91" s="43"/>
    </row>
    <row r="92" spans="1:12" ht="15" x14ac:dyDescent="0.25">
      <c r="A92" s="23"/>
      <c r="B92" s="15"/>
      <c r="C92" s="11"/>
      <c r="D92" s="7" t="s">
        <v>22</v>
      </c>
      <c r="E92" s="42" t="s">
        <v>53</v>
      </c>
      <c r="F92" s="43">
        <v>200</v>
      </c>
      <c r="G92" s="43">
        <v>0.34899999999999998</v>
      </c>
      <c r="H92" s="43">
        <v>0.14599999999999999</v>
      </c>
      <c r="I92" s="43">
        <v>14.676</v>
      </c>
      <c r="J92" s="43">
        <v>59.9</v>
      </c>
      <c r="K92" s="44" t="s">
        <v>70</v>
      </c>
      <c r="L92" s="43"/>
    </row>
    <row r="93" spans="1:12" ht="15" x14ac:dyDescent="0.25">
      <c r="A93" s="23"/>
      <c r="B93" s="15"/>
      <c r="C93" s="11"/>
      <c r="D93" s="7" t="s">
        <v>23</v>
      </c>
      <c r="E93" s="42" t="s">
        <v>105</v>
      </c>
      <c r="F93" s="43">
        <v>30</v>
      </c>
      <c r="G93" s="43">
        <v>2.4300000000000002</v>
      </c>
      <c r="H93" s="43">
        <v>0.51</v>
      </c>
      <c r="I93" s="43">
        <v>17.22</v>
      </c>
      <c r="J93" s="43">
        <v>73.5</v>
      </c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SUM(F90:F93)</f>
        <v>540</v>
      </c>
      <c r="G94" s="19">
        <f>SUM(G90:G93)</f>
        <v>9.677999999999999</v>
      </c>
      <c r="H94" s="19">
        <f>SUM(H90:H93)</f>
        <v>12.31</v>
      </c>
      <c r="I94" s="19">
        <f>SUM(I90:I93)</f>
        <v>63.844999999999999</v>
      </c>
      <c r="J94" s="19">
        <f>SUM(J90:J93)</f>
        <v>508</v>
      </c>
      <c r="K94" s="25"/>
      <c r="L94" s="19">
        <f>SUM(L90:L93)</f>
        <v>0</v>
      </c>
    </row>
    <row r="95" spans="1:12" ht="15" x14ac:dyDescent="0.25">
      <c r="A95" s="26">
        <f>A90</f>
        <v>2</v>
      </c>
      <c r="B95" s="13">
        <f>B90</f>
        <v>1</v>
      </c>
      <c r="C95" s="10" t="s">
        <v>25</v>
      </c>
      <c r="D95" s="7" t="s">
        <v>26</v>
      </c>
      <c r="E95" s="42" t="s">
        <v>97</v>
      </c>
      <c r="F95" s="43">
        <v>40</v>
      </c>
      <c r="G95" s="43">
        <v>0.24</v>
      </c>
      <c r="H95" s="43">
        <v>0.08</v>
      </c>
      <c r="I95" s="43">
        <v>1.44</v>
      </c>
      <c r="J95" s="43">
        <v>7.6</v>
      </c>
      <c r="K95" s="44">
        <v>551</v>
      </c>
      <c r="L95" s="43"/>
    </row>
    <row r="96" spans="1:12" ht="15" x14ac:dyDescent="0.25">
      <c r="A96" s="23"/>
      <c r="B96" s="15"/>
      <c r="C96" s="11"/>
      <c r="D96" s="7" t="s">
        <v>27</v>
      </c>
      <c r="E96" s="42" t="s">
        <v>85</v>
      </c>
      <c r="F96" s="43">
        <v>220</v>
      </c>
      <c r="G96" s="43">
        <v>4.8630000000000004</v>
      </c>
      <c r="H96" s="43">
        <v>6.8849999999999998</v>
      </c>
      <c r="I96" s="43">
        <v>8.84</v>
      </c>
      <c r="J96" s="43">
        <v>114.6</v>
      </c>
      <c r="K96" s="44">
        <v>145</v>
      </c>
      <c r="L96" s="43"/>
    </row>
    <row r="97" spans="1:12" ht="15" x14ac:dyDescent="0.25">
      <c r="A97" s="23"/>
      <c r="B97" s="15"/>
      <c r="C97" s="11"/>
      <c r="D97" s="7" t="s">
        <v>28</v>
      </c>
      <c r="E97" s="42" t="s">
        <v>57</v>
      </c>
      <c r="F97" s="43">
        <v>230</v>
      </c>
      <c r="G97" s="43">
        <v>11.336</v>
      </c>
      <c r="H97" s="43">
        <v>14.964</v>
      </c>
      <c r="I97" s="43">
        <v>40.713999999999999</v>
      </c>
      <c r="J97" s="43">
        <v>344</v>
      </c>
      <c r="K97" s="44">
        <v>304.17</v>
      </c>
      <c r="L97" s="43"/>
    </row>
    <row r="98" spans="1:12" ht="15" x14ac:dyDescent="0.25">
      <c r="A98" s="23"/>
      <c r="B98" s="15"/>
      <c r="C98" s="11"/>
      <c r="D98" s="7" t="s">
        <v>30</v>
      </c>
      <c r="E98" s="42" t="s">
        <v>55</v>
      </c>
      <c r="F98" s="43">
        <v>200</v>
      </c>
      <c r="G98" s="43">
        <v>0.32100000000000001</v>
      </c>
      <c r="H98" s="43">
        <v>0.09</v>
      </c>
      <c r="I98" s="43">
        <v>13.65</v>
      </c>
      <c r="J98" s="43">
        <v>56.3</v>
      </c>
      <c r="K98" s="44">
        <v>123</v>
      </c>
      <c r="L98" s="43"/>
    </row>
    <row r="99" spans="1:12" ht="15" x14ac:dyDescent="0.25">
      <c r="A99" s="23"/>
      <c r="B99" s="15"/>
      <c r="C99" s="11"/>
      <c r="D99" s="7" t="s">
        <v>31</v>
      </c>
      <c r="E99" s="42" t="s">
        <v>103</v>
      </c>
      <c r="F99" s="43">
        <v>30</v>
      </c>
      <c r="G99" s="43">
        <v>2.4300000000000002</v>
      </c>
      <c r="H99" s="43">
        <v>0.51</v>
      </c>
      <c r="I99" s="43">
        <v>17.22</v>
      </c>
      <c r="J99" s="43">
        <v>73.5</v>
      </c>
      <c r="K99" s="44"/>
      <c r="L99" s="43"/>
    </row>
    <row r="100" spans="1:12" ht="15" x14ac:dyDescent="0.25">
      <c r="A100" s="23"/>
      <c r="B100" s="15"/>
      <c r="C100" s="11"/>
      <c r="D100" s="7" t="s">
        <v>32</v>
      </c>
      <c r="E100" s="42" t="s">
        <v>42</v>
      </c>
      <c r="F100" s="43">
        <v>30</v>
      </c>
      <c r="G100" s="43">
        <v>1.98</v>
      </c>
      <c r="H100" s="43">
        <v>0.33</v>
      </c>
      <c r="I100" s="43">
        <v>12.54</v>
      </c>
      <c r="J100" s="43">
        <v>62.1</v>
      </c>
      <c r="K100" s="44"/>
      <c r="L100" s="43"/>
    </row>
    <row r="101" spans="1:12" ht="15" x14ac:dyDescent="0.25">
      <c r="A101" s="23"/>
      <c r="B101" s="15"/>
      <c r="C101" s="11"/>
      <c r="D101" s="51" t="s">
        <v>24</v>
      </c>
      <c r="E101" s="42" t="s">
        <v>44</v>
      </c>
      <c r="F101" s="43">
        <v>150</v>
      </c>
      <c r="G101" s="43">
        <v>0.6</v>
      </c>
      <c r="H101" s="43">
        <v>0.15</v>
      </c>
      <c r="I101" s="43">
        <v>15.9</v>
      </c>
      <c r="J101" s="43">
        <v>75</v>
      </c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SUM(F95:F101)</f>
        <v>900</v>
      </c>
      <c r="G102" s="19">
        <f>SUM(G95:G101)</f>
        <v>21.770000000000003</v>
      </c>
      <c r="H102" s="19">
        <f>SUM(H95:H101)</f>
        <v>23.009</v>
      </c>
      <c r="I102" s="19">
        <f>SUM(I95:I101)</f>
        <v>110.304</v>
      </c>
      <c r="J102" s="19">
        <f>SUM(J95:J101)</f>
        <v>733.1</v>
      </c>
      <c r="K102" s="25"/>
      <c r="L102" s="19">
        <f>SUM(L95:L101)</f>
        <v>0</v>
      </c>
    </row>
    <row r="103" spans="1:12" ht="15" x14ac:dyDescent="0.25">
      <c r="A103" s="23">
        <v>2</v>
      </c>
      <c r="B103" s="15">
        <v>1</v>
      </c>
      <c r="C103" s="11" t="s">
        <v>109</v>
      </c>
      <c r="D103" s="7"/>
      <c r="E103" s="42" t="s">
        <v>110</v>
      </c>
      <c r="F103" s="43">
        <v>100</v>
      </c>
      <c r="G103" s="43">
        <v>8.6999999999999993</v>
      </c>
      <c r="H103" s="43">
        <v>13.5</v>
      </c>
      <c r="I103" s="43">
        <v>49.1</v>
      </c>
      <c r="J103" s="43">
        <v>325</v>
      </c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43">
        <v>200</v>
      </c>
      <c r="G104" s="43">
        <v>0.27700000000000002</v>
      </c>
      <c r="H104" s="43">
        <v>0.13800000000000001</v>
      </c>
      <c r="I104" s="43">
        <v>14.38</v>
      </c>
      <c r="J104" s="43">
        <v>57.7</v>
      </c>
      <c r="K104" s="44" t="s">
        <v>45</v>
      </c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SUM(F103:F104)</f>
        <v>300</v>
      </c>
      <c r="G105" s="19">
        <v>9</v>
      </c>
      <c r="H105" s="19">
        <v>13.6</v>
      </c>
      <c r="I105" s="19">
        <v>63.5</v>
      </c>
      <c r="J105" s="19">
        <v>382.7</v>
      </c>
      <c r="K105" s="25"/>
      <c r="L105" s="19">
        <f>SUM(L98:L104)</f>
        <v>0</v>
      </c>
    </row>
    <row r="106" spans="1:12" ht="15.75" thickBot="1" x14ac:dyDescent="0.25">
      <c r="A106" s="29">
        <f>A90</f>
        <v>2</v>
      </c>
      <c r="B106" s="30">
        <f>B90</f>
        <v>1</v>
      </c>
      <c r="C106" s="59" t="s">
        <v>4</v>
      </c>
      <c r="D106" s="60"/>
      <c r="E106" s="31"/>
      <c r="F106" s="32">
        <f>F94+F102+F105</f>
        <v>1740</v>
      </c>
      <c r="G106" s="32">
        <f>G94+G102+G105</f>
        <v>40.448</v>
      </c>
      <c r="H106" s="32">
        <f>H94+H102+H105</f>
        <v>48.919000000000004</v>
      </c>
      <c r="I106" s="32">
        <f>I94+I102+I105</f>
        <v>237.649</v>
      </c>
      <c r="J106" s="32">
        <f>J94+J102+J105</f>
        <v>1623.8</v>
      </c>
      <c r="K106" s="32"/>
      <c r="L106" s="32">
        <f>L94+L102</f>
        <v>0</v>
      </c>
    </row>
    <row r="107" spans="1:12" ht="15" x14ac:dyDescent="0.25">
      <c r="A107" s="14">
        <v>2</v>
      </c>
      <c r="B107" s="15">
        <v>2</v>
      </c>
      <c r="C107" s="22" t="s">
        <v>20</v>
      </c>
      <c r="D107" s="5" t="s">
        <v>21</v>
      </c>
      <c r="E107" s="39" t="s">
        <v>86</v>
      </c>
      <c r="F107" s="40">
        <v>200</v>
      </c>
      <c r="G107" s="40">
        <v>7.2939999999999996</v>
      </c>
      <c r="H107" s="40">
        <v>11.968999999999999</v>
      </c>
      <c r="I107" s="40">
        <v>37.923999999999999</v>
      </c>
      <c r="J107" s="40">
        <v>239.4</v>
      </c>
      <c r="K107" s="41" t="s">
        <v>76</v>
      </c>
      <c r="L107" s="40"/>
    </row>
    <row r="108" spans="1:12" ht="15" x14ac:dyDescent="0.25">
      <c r="A108" s="14"/>
      <c r="B108" s="15"/>
      <c r="C108" s="11"/>
      <c r="D108" s="51" t="s">
        <v>26</v>
      </c>
      <c r="E108" s="42" t="s">
        <v>119</v>
      </c>
      <c r="F108" s="43">
        <v>50</v>
      </c>
      <c r="G108" s="43">
        <v>4.0000000000000001E-3</v>
      </c>
      <c r="H108" s="43">
        <v>6.0000000000000001E-3</v>
      </c>
      <c r="I108" s="43">
        <v>2.5000000000000001E-2</v>
      </c>
      <c r="J108" s="43">
        <v>171.4</v>
      </c>
      <c r="K108" s="44" t="s">
        <v>98</v>
      </c>
      <c r="L108" s="43"/>
    </row>
    <row r="109" spans="1:12" ht="15" x14ac:dyDescent="0.25">
      <c r="A109" s="14"/>
      <c r="B109" s="15"/>
      <c r="C109" s="11"/>
      <c r="D109" s="7" t="s">
        <v>22</v>
      </c>
      <c r="E109" s="42" t="s">
        <v>48</v>
      </c>
      <c r="F109" s="43">
        <v>200</v>
      </c>
      <c r="G109" s="43">
        <v>0</v>
      </c>
      <c r="H109" s="43">
        <v>0</v>
      </c>
      <c r="I109" s="43">
        <v>2.4E-2</v>
      </c>
      <c r="J109" s="43">
        <v>88</v>
      </c>
      <c r="K109" s="44"/>
      <c r="L109" s="43"/>
    </row>
    <row r="110" spans="1:12" ht="15" x14ac:dyDescent="0.25">
      <c r="A110" s="14"/>
      <c r="B110" s="15"/>
      <c r="C110" s="11"/>
      <c r="D110" s="7" t="s">
        <v>23</v>
      </c>
      <c r="E110" s="42" t="s">
        <v>103</v>
      </c>
      <c r="F110" s="43">
        <v>30</v>
      </c>
      <c r="G110" s="43">
        <v>2.4300000000000002</v>
      </c>
      <c r="H110" s="43">
        <v>0.51</v>
      </c>
      <c r="I110" s="43">
        <v>17.22</v>
      </c>
      <c r="J110" s="43">
        <v>73.5</v>
      </c>
      <c r="K110" s="44"/>
      <c r="L110" s="43"/>
    </row>
    <row r="111" spans="1:12" ht="15" x14ac:dyDescent="0.25">
      <c r="A111" s="16"/>
      <c r="B111" s="17"/>
      <c r="C111" s="8"/>
      <c r="D111" s="18" t="s">
        <v>33</v>
      </c>
      <c r="E111" s="9"/>
      <c r="F111" s="19">
        <f>SUM(F107:F110)</f>
        <v>480</v>
      </c>
      <c r="G111" s="19">
        <f>SUM(G107:G110)</f>
        <v>9.7279999999999998</v>
      </c>
      <c r="H111" s="19">
        <f>SUM(H107:H110)</f>
        <v>12.484999999999999</v>
      </c>
      <c r="I111" s="19">
        <f>SUM(I107:I110)</f>
        <v>55.192999999999998</v>
      </c>
      <c r="J111" s="19">
        <f>SUM(J107:J110)</f>
        <v>572.29999999999995</v>
      </c>
      <c r="K111" s="25"/>
      <c r="L111" s="19">
        <f>SUM(L107:L110)</f>
        <v>0</v>
      </c>
    </row>
    <row r="112" spans="1:12" ht="15" x14ac:dyDescent="0.25">
      <c r="A112" s="13">
        <f>A107</f>
        <v>2</v>
      </c>
      <c r="B112" s="13">
        <f>B107</f>
        <v>2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14"/>
      <c r="B113" s="15"/>
      <c r="C113" s="11"/>
      <c r="D113" s="7" t="s">
        <v>27</v>
      </c>
      <c r="E113" s="42" t="s">
        <v>65</v>
      </c>
      <c r="F113" s="43">
        <v>226</v>
      </c>
      <c r="G113" s="43">
        <v>7.5129999999999999</v>
      </c>
      <c r="H113" s="43">
        <v>5.9420000000000002</v>
      </c>
      <c r="I113" s="43">
        <v>29.547999999999998</v>
      </c>
      <c r="J113" s="43">
        <v>190.9</v>
      </c>
      <c r="K113" s="44" t="s">
        <v>75</v>
      </c>
      <c r="L113" s="43"/>
    </row>
    <row r="114" spans="1:12" ht="15" x14ac:dyDescent="0.25">
      <c r="A114" s="14"/>
      <c r="B114" s="15"/>
      <c r="C114" s="11"/>
      <c r="D114" s="7" t="s">
        <v>28</v>
      </c>
      <c r="E114" s="42" t="s">
        <v>66</v>
      </c>
      <c r="F114" s="43">
        <v>175</v>
      </c>
      <c r="G114" s="43">
        <v>26.831</v>
      </c>
      <c r="H114" s="43">
        <v>18.728000000000002</v>
      </c>
      <c r="I114" s="43">
        <v>37.911000000000001</v>
      </c>
      <c r="J114" s="43">
        <v>427.1</v>
      </c>
      <c r="K114" s="44">
        <v>326</v>
      </c>
      <c r="L114" s="43"/>
    </row>
    <row r="115" spans="1:12" ht="15" x14ac:dyDescent="0.25">
      <c r="A115" s="14"/>
      <c r="B115" s="15"/>
      <c r="C115" s="11"/>
      <c r="D115" s="7" t="s">
        <v>30</v>
      </c>
      <c r="E115" s="42" t="s">
        <v>51</v>
      </c>
      <c r="F115" s="43">
        <v>200</v>
      </c>
      <c r="G115" s="43">
        <v>3.16</v>
      </c>
      <c r="H115" s="43">
        <v>3.4</v>
      </c>
      <c r="I115" s="43">
        <v>27.1</v>
      </c>
      <c r="J115" s="43">
        <v>149.30000000000001</v>
      </c>
      <c r="K115" s="44">
        <v>725</v>
      </c>
      <c r="L115" s="43"/>
    </row>
    <row r="116" spans="1:12" ht="15" x14ac:dyDescent="0.25">
      <c r="A116" s="14"/>
      <c r="B116" s="15"/>
      <c r="C116" s="11"/>
      <c r="D116" s="7" t="s">
        <v>32</v>
      </c>
      <c r="E116" s="42" t="s">
        <v>42</v>
      </c>
      <c r="F116" s="43">
        <v>30</v>
      </c>
      <c r="G116" s="43">
        <v>1.98</v>
      </c>
      <c r="H116" s="43">
        <v>0.33</v>
      </c>
      <c r="I116" s="43">
        <v>12.54</v>
      </c>
      <c r="J116" s="43">
        <v>62.1</v>
      </c>
      <c r="K116" s="44"/>
      <c r="L116" s="43"/>
    </row>
    <row r="117" spans="1:12" ht="15" x14ac:dyDescent="0.25">
      <c r="A117" s="16"/>
      <c r="B117" s="17"/>
      <c r="C117" s="8"/>
      <c r="D117" s="18" t="s">
        <v>33</v>
      </c>
      <c r="E117" s="9"/>
      <c r="F117" s="19">
        <f>SUM(F112:F116)</f>
        <v>631</v>
      </c>
      <c r="G117" s="19">
        <f>SUM(G112:G116)</f>
        <v>39.484000000000002</v>
      </c>
      <c r="H117" s="19">
        <f>SUM(H112:H116)</f>
        <v>28.4</v>
      </c>
      <c r="I117" s="19">
        <f>SUM(I112:I116)</f>
        <v>107.09899999999999</v>
      </c>
      <c r="J117" s="19">
        <f>SUM(J112:J116)</f>
        <v>829.4</v>
      </c>
      <c r="K117" s="25"/>
      <c r="L117" s="19">
        <f>SUM(L112:L116)</f>
        <v>0</v>
      </c>
    </row>
    <row r="118" spans="1:12" ht="15" x14ac:dyDescent="0.25">
      <c r="A118" s="23">
        <v>2</v>
      </c>
      <c r="B118" s="15">
        <v>2</v>
      </c>
      <c r="C118" s="11" t="s">
        <v>109</v>
      </c>
      <c r="D118" s="7"/>
      <c r="E118" s="42" t="s">
        <v>114</v>
      </c>
      <c r="F118" s="43">
        <v>100</v>
      </c>
      <c r="G118" s="43">
        <v>4.0000000000000001E-3</v>
      </c>
      <c r="H118" s="43">
        <v>1.4E-2</v>
      </c>
      <c r="I118" s="43">
        <v>3.2000000000000001E-2</v>
      </c>
      <c r="J118" s="43">
        <v>250</v>
      </c>
      <c r="K118" s="44"/>
      <c r="L118" s="43"/>
    </row>
    <row r="119" spans="1:12" ht="15" x14ac:dyDescent="0.25">
      <c r="A119" s="23"/>
      <c r="B119" s="15"/>
      <c r="C119" s="11"/>
      <c r="D119" s="7" t="s">
        <v>22</v>
      </c>
      <c r="E119" s="42" t="s">
        <v>115</v>
      </c>
      <c r="F119" s="43">
        <v>200</v>
      </c>
      <c r="G119" s="43">
        <v>1E-3</v>
      </c>
      <c r="H119" s="43">
        <v>0</v>
      </c>
      <c r="I119" s="43">
        <v>0.02</v>
      </c>
      <c r="J119" s="43">
        <v>55</v>
      </c>
      <c r="K119" s="44" t="s">
        <v>45</v>
      </c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SUM(F118:F119)</f>
        <v>300</v>
      </c>
      <c r="G120" s="19">
        <f>SUM(G118:G119)</f>
        <v>5.0000000000000001E-3</v>
      </c>
      <c r="H120" s="19">
        <f>SUM(H118:H119)</f>
        <v>1.4E-2</v>
      </c>
      <c r="I120" s="19">
        <f>SUM(I118:I119)</f>
        <v>5.2000000000000005E-2</v>
      </c>
      <c r="J120" s="19">
        <f>SUM(J118:J119)</f>
        <v>305</v>
      </c>
      <c r="K120" s="25"/>
      <c r="L120" s="19">
        <f>SUM(L115:L119)</f>
        <v>0</v>
      </c>
    </row>
    <row r="121" spans="1:12" ht="15.75" thickBot="1" x14ac:dyDescent="0.25">
      <c r="A121" s="33">
        <f>A107</f>
        <v>2</v>
      </c>
      <c r="B121" s="33">
        <f>B107</f>
        <v>2</v>
      </c>
      <c r="C121" s="59" t="s">
        <v>4</v>
      </c>
      <c r="D121" s="60"/>
      <c r="E121" s="31"/>
      <c r="F121" s="32">
        <f>F111+F117+F120</f>
        <v>1411</v>
      </c>
      <c r="G121" s="32">
        <f>G111+G117+G120</f>
        <v>49.217000000000006</v>
      </c>
      <c r="H121" s="32">
        <f>H111+H117+H120</f>
        <v>40.899000000000001</v>
      </c>
      <c r="I121" s="32">
        <f>I111+I117+I120</f>
        <v>162.34399999999997</v>
      </c>
      <c r="J121" s="32">
        <f>J111+J117+J120</f>
        <v>1706.6999999999998</v>
      </c>
      <c r="K121" s="32"/>
      <c r="L121" s="32">
        <f>L111+L117</f>
        <v>0</v>
      </c>
    </row>
    <row r="122" spans="1:12" ht="15" x14ac:dyDescent="0.25">
      <c r="A122" s="20">
        <v>2</v>
      </c>
      <c r="B122" s="21">
        <v>3</v>
      </c>
      <c r="C122" s="22" t="s">
        <v>20</v>
      </c>
      <c r="D122" s="5" t="s">
        <v>21</v>
      </c>
      <c r="E122" s="39" t="s">
        <v>56</v>
      </c>
      <c r="F122" s="40">
        <v>210</v>
      </c>
      <c r="G122" s="40">
        <v>7.54</v>
      </c>
      <c r="H122" s="40">
        <v>12.31</v>
      </c>
      <c r="I122" s="40">
        <v>35.021999999999998</v>
      </c>
      <c r="J122" s="40">
        <v>281.10000000000002</v>
      </c>
      <c r="K122" s="41">
        <v>289</v>
      </c>
      <c r="L122" s="40"/>
    </row>
    <row r="123" spans="1:12" ht="15" x14ac:dyDescent="0.25">
      <c r="A123" s="23"/>
      <c r="B123" s="15"/>
      <c r="C123" s="11"/>
      <c r="D123" s="51" t="s">
        <v>26</v>
      </c>
      <c r="E123" s="42" t="s">
        <v>116</v>
      </c>
      <c r="F123" s="43">
        <v>100</v>
      </c>
      <c r="G123" s="43">
        <v>1.7849999999999999</v>
      </c>
      <c r="H123" s="43">
        <v>10.733000000000001</v>
      </c>
      <c r="I123" s="43">
        <v>8.5489999999999995</v>
      </c>
      <c r="J123" s="43">
        <v>138.5</v>
      </c>
      <c r="K123" s="44">
        <v>75</v>
      </c>
      <c r="L123" s="43"/>
    </row>
    <row r="124" spans="1:12" ht="15" x14ac:dyDescent="0.25">
      <c r="A124" s="23"/>
      <c r="B124" s="15"/>
      <c r="C124" s="11"/>
      <c r="D124" s="7" t="s">
        <v>22</v>
      </c>
      <c r="E124" s="42" t="s">
        <v>123</v>
      </c>
      <c r="F124" s="43">
        <v>200</v>
      </c>
      <c r="G124" s="43">
        <v>0.5</v>
      </c>
      <c r="H124" s="43">
        <v>0.2</v>
      </c>
      <c r="I124" s="43">
        <v>18.600000000000001</v>
      </c>
      <c r="J124" s="43">
        <v>99.3</v>
      </c>
      <c r="K124" s="44">
        <v>123</v>
      </c>
      <c r="L124" s="43"/>
    </row>
    <row r="125" spans="1:12" ht="15.75" customHeight="1" x14ac:dyDescent="0.25">
      <c r="A125" s="23"/>
      <c r="B125" s="15"/>
      <c r="C125" s="11"/>
      <c r="D125" s="7" t="s">
        <v>23</v>
      </c>
      <c r="E125" s="42" t="s">
        <v>103</v>
      </c>
      <c r="F125" s="43">
        <v>30</v>
      </c>
      <c r="G125" s="43">
        <v>2.4300000000000002</v>
      </c>
      <c r="H125" s="43">
        <v>0.51</v>
      </c>
      <c r="I125" s="43">
        <v>17.22</v>
      </c>
      <c r="J125" s="43">
        <v>73.5</v>
      </c>
      <c r="K125" s="44"/>
      <c r="L125" s="43"/>
    </row>
    <row r="126" spans="1:12" ht="15" x14ac:dyDescent="0.25">
      <c r="A126" s="24"/>
      <c r="B126" s="17"/>
      <c r="C126" s="8"/>
      <c r="D126" s="18" t="s">
        <v>33</v>
      </c>
      <c r="E126" s="9"/>
      <c r="F126" s="19">
        <f>SUM(F122:F125)</f>
        <v>540</v>
      </c>
      <c r="G126" s="19">
        <f>SUM(G122:G125)</f>
        <v>12.254999999999999</v>
      </c>
      <c r="H126" s="19">
        <f>SUM(H122:H125)</f>
        <v>23.753</v>
      </c>
      <c r="I126" s="19">
        <f>SUM(I122:I125)</f>
        <v>79.390999999999991</v>
      </c>
      <c r="J126" s="19">
        <f>SUM(J122:J125)</f>
        <v>592.4</v>
      </c>
      <c r="K126" s="25"/>
      <c r="L126" s="19">
        <f>SUM(L122:L125)</f>
        <v>0</v>
      </c>
    </row>
    <row r="127" spans="1:12" ht="15" x14ac:dyDescent="0.25">
      <c r="A127" s="26">
        <f>A122</f>
        <v>2</v>
      </c>
      <c r="B127" s="13">
        <f>B122</f>
        <v>3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7" t="s">
        <v>27</v>
      </c>
      <c r="E128" s="42" t="s">
        <v>95</v>
      </c>
      <c r="F128" s="43">
        <v>225</v>
      </c>
      <c r="G128" s="43">
        <v>7.33</v>
      </c>
      <c r="H128" s="43">
        <v>7.78</v>
      </c>
      <c r="I128" s="43">
        <v>8.02</v>
      </c>
      <c r="J128" s="43">
        <v>131.6</v>
      </c>
      <c r="K128" s="44">
        <v>177</v>
      </c>
      <c r="L128" s="43"/>
    </row>
    <row r="129" spans="1:12" ht="15" customHeight="1" x14ac:dyDescent="0.25">
      <c r="A129" s="23"/>
      <c r="B129" s="15"/>
      <c r="C129" s="11"/>
      <c r="D129" s="7" t="s">
        <v>28</v>
      </c>
      <c r="E129" s="55" t="s">
        <v>64</v>
      </c>
      <c r="F129" s="43">
        <v>100</v>
      </c>
      <c r="G129" s="43">
        <v>17.675999999999998</v>
      </c>
      <c r="H129" s="43">
        <v>12.336</v>
      </c>
      <c r="I129" s="43">
        <v>7.4370000000000003</v>
      </c>
      <c r="J129" s="43">
        <v>211.9</v>
      </c>
      <c r="K129" s="44" t="s">
        <v>74</v>
      </c>
      <c r="L129" s="43"/>
    </row>
    <row r="130" spans="1:12" ht="15" x14ac:dyDescent="0.25">
      <c r="A130" s="23"/>
      <c r="B130" s="15"/>
      <c r="C130" s="11"/>
      <c r="D130" s="7" t="s">
        <v>29</v>
      </c>
      <c r="E130" s="42" t="s">
        <v>87</v>
      </c>
      <c r="F130" s="43">
        <v>150</v>
      </c>
      <c r="G130" s="43">
        <v>10.29</v>
      </c>
      <c r="H130" s="43">
        <v>8.2520000000000007</v>
      </c>
      <c r="I130" s="43">
        <v>50.558</v>
      </c>
      <c r="J130" s="43">
        <v>264.7</v>
      </c>
      <c r="K130" s="44">
        <v>282</v>
      </c>
      <c r="L130" s="43"/>
    </row>
    <row r="131" spans="1:12" ht="15" x14ac:dyDescent="0.25">
      <c r="A131" s="23"/>
      <c r="B131" s="15"/>
      <c r="C131" s="11"/>
      <c r="D131" s="7" t="s">
        <v>30</v>
      </c>
      <c r="E131" s="42" t="s">
        <v>41</v>
      </c>
      <c r="F131" s="43">
        <v>200</v>
      </c>
      <c r="G131" s="43">
        <v>0.27700000000000002</v>
      </c>
      <c r="H131" s="43">
        <v>0.13800000000000001</v>
      </c>
      <c r="I131" s="43">
        <v>14.38</v>
      </c>
      <c r="J131" s="43">
        <v>57.7</v>
      </c>
      <c r="K131" s="44" t="s">
        <v>45</v>
      </c>
      <c r="L131" s="43"/>
    </row>
    <row r="132" spans="1:12" ht="15" x14ac:dyDescent="0.25">
      <c r="A132" s="23"/>
      <c r="B132" s="15"/>
      <c r="C132" s="11"/>
      <c r="D132" s="7" t="s">
        <v>31</v>
      </c>
      <c r="E132" s="42" t="s">
        <v>103</v>
      </c>
      <c r="F132" s="43">
        <v>30</v>
      </c>
      <c r="G132" s="43">
        <v>2.4300000000000002</v>
      </c>
      <c r="H132" s="43">
        <v>0.51</v>
      </c>
      <c r="I132" s="43">
        <v>17.22</v>
      </c>
      <c r="J132" s="43">
        <v>73.5</v>
      </c>
      <c r="K132" s="44"/>
      <c r="L132" s="43"/>
    </row>
    <row r="133" spans="1:12" ht="15" x14ac:dyDescent="0.25">
      <c r="A133" s="23"/>
      <c r="B133" s="15"/>
      <c r="C133" s="11"/>
      <c r="D133" s="7" t="s">
        <v>32</v>
      </c>
      <c r="E133" s="42" t="s">
        <v>42</v>
      </c>
      <c r="F133" s="43">
        <v>30</v>
      </c>
      <c r="G133" s="43">
        <v>1.98</v>
      </c>
      <c r="H133" s="43">
        <v>0.33</v>
      </c>
      <c r="I133" s="43">
        <v>12.54</v>
      </c>
      <c r="J133" s="43">
        <v>62.1</v>
      </c>
      <c r="K133" s="44"/>
      <c r="L133" s="43"/>
    </row>
    <row r="134" spans="1:12" ht="15" x14ac:dyDescent="0.25">
      <c r="A134" s="24"/>
      <c r="B134" s="17"/>
      <c r="C134" s="8"/>
      <c r="D134" s="18" t="s">
        <v>33</v>
      </c>
      <c r="E134" s="9"/>
      <c r="F134" s="19">
        <f>SUM(F127:F133)</f>
        <v>735</v>
      </c>
      <c r="G134" s="19">
        <f>SUM(G127:G133)</f>
        <v>39.982999999999997</v>
      </c>
      <c r="H134" s="19">
        <f>SUM(H127:H133)</f>
        <v>29.346000000000004</v>
      </c>
      <c r="I134" s="19">
        <f>SUM(I127:I133)</f>
        <v>110.155</v>
      </c>
      <c r="J134" s="19">
        <f>SUM(J127:J133)</f>
        <v>801.50000000000011</v>
      </c>
      <c r="K134" s="25"/>
      <c r="L134" s="19">
        <f>SUM(L127:L133)</f>
        <v>0</v>
      </c>
    </row>
    <row r="135" spans="1:12" ht="15" x14ac:dyDescent="0.25">
      <c r="A135" s="23">
        <v>2</v>
      </c>
      <c r="B135" s="15">
        <v>3</v>
      </c>
      <c r="C135" s="11" t="s">
        <v>109</v>
      </c>
      <c r="D135" s="7"/>
      <c r="E135" s="42" t="s">
        <v>110</v>
      </c>
      <c r="F135" s="43">
        <v>100</v>
      </c>
      <c r="G135" s="43">
        <v>8.6999999999999993</v>
      </c>
      <c r="H135" s="43">
        <v>13.5</v>
      </c>
      <c r="I135" s="43">
        <v>49.1</v>
      </c>
      <c r="J135" s="43">
        <v>325</v>
      </c>
      <c r="K135" s="44"/>
      <c r="L135" s="43"/>
    </row>
    <row r="136" spans="1:12" ht="15" x14ac:dyDescent="0.25">
      <c r="A136" s="23"/>
      <c r="B136" s="15"/>
      <c r="C136" s="11"/>
      <c r="D136" s="7" t="s">
        <v>22</v>
      </c>
      <c r="E136" s="42" t="s">
        <v>41</v>
      </c>
      <c r="F136" s="43">
        <v>200</v>
      </c>
      <c r="G136" s="43">
        <v>0.27700000000000002</v>
      </c>
      <c r="H136" s="43">
        <v>0.13800000000000001</v>
      </c>
      <c r="I136" s="43">
        <v>14.38</v>
      </c>
      <c r="J136" s="43">
        <v>57.7</v>
      </c>
      <c r="K136" s="44" t="s">
        <v>45</v>
      </c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SUM(F135:F136)</f>
        <v>300</v>
      </c>
      <c r="G137" s="19">
        <v>9</v>
      </c>
      <c r="H137" s="19">
        <v>13.6</v>
      </c>
      <c r="I137" s="19">
        <v>63.5</v>
      </c>
      <c r="J137" s="19">
        <v>382.7</v>
      </c>
      <c r="K137" s="25"/>
      <c r="L137" s="19">
        <f>SUM(L130:L136)</f>
        <v>0</v>
      </c>
    </row>
    <row r="138" spans="1:12" ht="15.75" thickBot="1" x14ac:dyDescent="0.25">
      <c r="A138" s="29">
        <f>A122</f>
        <v>2</v>
      </c>
      <c r="B138" s="30">
        <f>B122</f>
        <v>3</v>
      </c>
      <c r="C138" s="59" t="s">
        <v>4</v>
      </c>
      <c r="D138" s="60"/>
      <c r="E138" s="31"/>
      <c r="F138" s="32">
        <f>F126+F134+F137</f>
        <v>1575</v>
      </c>
      <c r="G138" s="32">
        <f>G126+G134+G137</f>
        <v>61.238</v>
      </c>
      <c r="H138" s="32">
        <f>H126+H134+H137</f>
        <v>66.698999999999998</v>
      </c>
      <c r="I138" s="32">
        <f>I126+I134+I137</f>
        <v>253.04599999999999</v>
      </c>
      <c r="J138" s="32">
        <f>J126+J134+J137</f>
        <v>1776.6000000000001</v>
      </c>
      <c r="K138" s="32"/>
      <c r="L138" s="32">
        <f>L126+L134</f>
        <v>0</v>
      </c>
    </row>
    <row r="139" spans="1:12" ht="15" x14ac:dyDescent="0.25">
      <c r="A139" s="20">
        <v>2</v>
      </c>
      <c r="B139" s="21">
        <v>4</v>
      </c>
      <c r="C139" s="22" t="s">
        <v>20</v>
      </c>
      <c r="D139" s="5" t="s">
        <v>21</v>
      </c>
      <c r="E139" s="39" t="s">
        <v>54</v>
      </c>
      <c r="F139" s="40">
        <v>200</v>
      </c>
      <c r="G139" s="40">
        <v>6.3220000000000001</v>
      </c>
      <c r="H139" s="40">
        <v>12.023</v>
      </c>
      <c r="I139" s="40">
        <v>29.992000000000001</v>
      </c>
      <c r="J139" s="40">
        <v>248.7</v>
      </c>
      <c r="K139" s="41">
        <v>289</v>
      </c>
      <c r="L139" s="40"/>
    </row>
    <row r="140" spans="1:12" ht="15" x14ac:dyDescent="0.25">
      <c r="A140" s="23"/>
      <c r="B140" s="15"/>
      <c r="C140" s="11"/>
      <c r="D140" s="51" t="s">
        <v>26</v>
      </c>
      <c r="E140" s="42" t="s">
        <v>113</v>
      </c>
      <c r="F140" s="43">
        <v>50</v>
      </c>
      <c r="G140" s="43">
        <v>2.512</v>
      </c>
      <c r="H140" s="43">
        <v>2.37</v>
      </c>
      <c r="I140" s="43">
        <v>27.305</v>
      </c>
      <c r="J140" s="43">
        <v>125.4</v>
      </c>
      <c r="K140" s="44">
        <v>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0.27700000000000002</v>
      </c>
      <c r="H141" s="43">
        <v>0.13800000000000001</v>
      </c>
      <c r="I141" s="43">
        <v>14.38</v>
      </c>
      <c r="J141" s="43">
        <v>57.7</v>
      </c>
      <c r="K141" s="44" t="s">
        <v>45</v>
      </c>
      <c r="L141" s="43"/>
    </row>
    <row r="142" spans="1:12" ht="15" x14ac:dyDescent="0.25">
      <c r="A142" s="23"/>
      <c r="B142" s="15"/>
      <c r="C142" s="11"/>
      <c r="D142" s="7" t="s">
        <v>23</v>
      </c>
      <c r="E142" s="42" t="s">
        <v>103</v>
      </c>
      <c r="F142" s="43">
        <v>30</v>
      </c>
      <c r="G142" s="43">
        <v>2.4300000000000002</v>
      </c>
      <c r="H142" s="43">
        <v>0.51</v>
      </c>
      <c r="I142" s="43">
        <v>17.22</v>
      </c>
      <c r="J142" s="43">
        <v>73.5</v>
      </c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SUM(F139:F142)</f>
        <v>480</v>
      </c>
      <c r="G143" s="19">
        <f>SUM(G139:G142)</f>
        <v>11.540999999999999</v>
      </c>
      <c r="H143" s="19">
        <f>SUM(H139:H142)</f>
        <v>15.041</v>
      </c>
      <c r="I143" s="19">
        <f>SUM(I139:I142)</f>
        <v>88.896999999999991</v>
      </c>
      <c r="J143" s="19">
        <f>SUM(J139:J142)</f>
        <v>505.3</v>
      </c>
      <c r="K143" s="25"/>
      <c r="L143" s="19">
        <f>SUM(L139:L142)</f>
        <v>0</v>
      </c>
    </row>
    <row r="144" spans="1:12" ht="15" x14ac:dyDescent="0.25">
      <c r="A144" s="26">
        <f>A139</f>
        <v>2</v>
      </c>
      <c r="B144" s="13">
        <f>B139</f>
        <v>4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 t="s">
        <v>88</v>
      </c>
      <c r="F145" s="43">
        <v>215</v>
      </c>
      <c r="G145" s="43">
        <v>7.67</v>
      </c>
      <c r="H145" s="43">
        <v>6.05</v>
      </c>
      <c r="I145" s="43">
        <v>17.28</v>
      </c>
      <c r="J145" s="43">
        <v>155.19999999999999</v>
      </c>
      <c r="K145" s="44">
        <v>162</v>
      </c>
      <c r="L145" s="43"/>
    </row>
    <row r="146" spans="1:12" ht="15" x14ac:dyDescent="0.25">
      <c r="A146" s="23"/>
      <c r="B146" s="15"/>
      <c r="C146" s="11"/>
      <c r="D146" s="7" t="s">
        <v>28</v>
      </c>
      <c r="E146" s="42" t="s">
        <v>89</v>
      </c>
      <c r="F146" s="43">
        <v>90</v>
      </c>
      <c r="G146" s="43">
        <v>23.125</v>
      </c>
      <c r="H146" s="43">
        <v>11.349</v>
      </c>
      <c r="I146" s="43">
        <v>13.847</v>
      </c>
      <c r="J146" s="43">
        <v>223.9</v>
      </c>
      <c r="K146" s="44" t="s">
        <v>77</v>
      </c>
      <c r="L146" s="43"/>
    </row>
    <row r="147" spans="1:12" ht="15" x14ac:dyDescent="0.25">
      <c r="A147" s="23"/>
      <c r="B147" s="15"/>
      <c r="C147" s="11"/>
      <c r="D147" s="7" t="s">
        <v>29</v>
      </c>
      <c r="E147" s="42" t="s">
        <v>68</v>
      </c>
      <c r="F147" s="43">
        <v>150</v>
      </c>
      <c r="G147" s="43">
        <v>4.0880000000000001</v>
      </c>
      <c r="H147" s="43">
        <v>6.1369999999999996</v>
      </c>
      <c r="I147" s="43">
        <v>42.603999999999999</v>
      </c>
      <c r="J147" s="43">
        <v>213</v>
      </c>
      <c r="K147" s="44">
        <v>515</v>
      </c>
      <c r="L147" s="43"/>
    </row>
    <row r="148" spans="1:12" ht="15" x14ac:dyDescent="0.25">
      <c r="A148" s="23"/>
      <c r="B148" s="15"/>
      <c r="C148" s="11"/>
      <c r="D148" s="7" t="s">
        <v>30</v>
      </c>
      <c r="E148" s="42" t="s">
        <v>58</v>
      </c>
      <c r="F148" s="43">
        <v>200</v>
      </c>
      <c r="G148" s="43">
        <v>1.22</v>
      </c>
      <c r="H148" s="43">
        <v>0.08</v>
      </c>
      <c r="I148" s="43">
        <v>30.7</v>
      </c>
      <c r="J148" s="43">
        <v>132</v>
      </c>
      <c r="K148" s="44">
        <v>644</v>
      </c>
      <c r="L148" s="43"/>
    </row>
    <row r="149" spans="1:12" ht="15" x14ac:dyDescent="0.25">
      <c r="A149" s="23"/>
      <c r="B149" s="15"/>
      <c r="C149" s="11"/>
      <c r="D149" s="7" t="s">
        <v>31</v>
      </c>
      <c r="E149" s="42" t="s">
        <v>103</v>
      </c>
      <c r="F149" s="43">
        <v>30</v>
      </c>
      <c r="G149" s="43">
        <v>2.4300000000000002</v>
      </c>
      <c r="H149" s="43">
        <v>0.51</v>
      </c>
      <c r="I149" s="43">
        <v>17.22</v>
      </c>
      <c r="J149" s="43">
        <v>73.5</v>
      </c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 t="s">
        <v>42</v>
      </c>
      <c r="F150" s="43">
        <v>30</v>
      </c>
      <c r="G150" s="43">
        <v>1.98</v>
      </c>
      <c r="H150" s="43">
        <v>0.33</v>
      </c>
      <c r="I150" s="43">
        <v>12.54</v>
      </c>
      <c r="J150" s="43">
        <v>62.1</v>
      </c>
      <c r="K150" s="44"/>
      <c r="L150" s="43"/>
    </row>
    <row r="151" spans="1:12" ht="15" x14ac:dyDescent="0.25">
      <c r="A151" s="23"/>
      <c r="B151" s="15"/>
      <c r="C151" s="11"/>
      <c r="D151" s="6"/>
      <c r="E151" s="42" t="s">
        <v>43</v>
      </c>
      <c r="F151" s="43">
        <v>30</v>
      </c>
      <c r="G151" s="43">
        <v>0.38200000000000001</v>
      </c>
      <c r="H151" s="43">
        <v>1.2150000000000001</v>
      </c>
      <c r="I151" s="43">
        <v>1.696</v>
      </c>
      <c r="J151" s="43">
        <v>19.899999999999999</v>
      </c>
      <c r="K151" s="44" t="s">
        <v>46</v>
      </c>
      <c r="L151" s="43"/>
    </row>
    <row r="152" spans="1:12" ht="15" x14ac:dyDescent="0.25">
      <c r="A152" s="24"/>
      <c r="B152" s="17"/>
      <c r="C152" s="8"/>
      <c r="D152" s="18" t="s">
        <v>33</v>
      </c>
      <c r="E152" s="9"/>
      <c r="F152" s="19">
        <f>SUM(F145:F151)</f>
        <v>745</v>
      </c>
      <c r="G152" s="19">
        <f>SUM(G145:G151)</f>
        <v>40.894999999999996</v>
      </c>
      <c r="H152" s="19">
        <f>SUM(H145:H151)</f>
        <v>25.670999999999999</v>
      </c>
      <c r="I152" s="19">
        <f>SUM(I145:I151)</f>
        <v>135.887</v>
      </c>
      <c r="J152" s="19">
        <f>SUM(J145:J151)</f>
        <v>879.6</v>
      </c>
      <c r="K152" s="25"/>
      <c r="L152" s="19">
        <f>SUM(L141:L148)</f>
        <v>0</v>
      </c>
    </row>
    <row r="153" spans="1:12" ht="15" x14ac:dyDescent="0.25">
      <c r="A153" s="23">
        <v>2</v>
      </c>
      <c r="B153" s="15">
        <v>4</v>
      </c>
      <c r="C153" s="11" t="s">
        <v>109</v>
      </c>
      <c r="D153" s="7"/>
      <c r="E153" s="42" t="s">
        <v>114</v>
      </c>
      <c r="F153" s="43">
        <v>100</v>
      </c>
      <c r="G153" s="43">
        <v>4.0000000000000001E-3</v>
      </c>
      <c r="H153" s="43">
        <v>1.4E-2</v>
      </c>
      <c r="I153" s="43">
        <v>3.2000000000000001E-2</v>
      </c>
      <c r="J153" s="43">
        <v>250</v>
      </c>
      <c r="K153" s="44"/>
      <c r="L153" s="43"/>
    </row>
    <row r="154" spans="1:12" ht="15" x14ac:dyDescent="0.25">
      <c r="A154" s="23"/>
      <c r="B154" s="15"/>
      <c r="C154" s="11"/>
      <c r="D154" s="7" t="s">
        <v>22</v>
      </c>
      <c r="E154" s="42" t="s">
        <v>41</v>
      </c>
      <c r="F154" s="43">
        <v>200</v>
      </c>
      <c r="G154" s="43">
        <v>0.27700000000000002</v>
      </c>
      <c r="H154" s="43">
        <v>0.13800000000000001</v>
      </c>
      <c r="I154" s="43">
        <v>14.38</v>
      </c>
      <c r="J154" s="43">
        <v>57.7</v>
      </c>
      <c r="K154" s="44" t="s">
        <v>45</v>
      </c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SUM(F153:F154)</f>
        <v>300</v>
      </c>
      <c r="G155" s="19">
        <f>SUM(G153:G154)</f>
        <v>0.28100000000000003</v>
      </c>
      <c r="H155" s="19">
        <f>SUM(H153:H154)</f>
        <v>0.15200000000000002</v>
      </c>
      <c r="I155" s="19">
        <f>SUM(I153:I154)</f>
        <v>14.412000000000001</v>
      </c>
      <c r="J155" s="19">
        <f>SUM(J153:J154)</f>
        <v>307.7</v>
      </c>
      <c r="K155" s="25"/>
      <c r="L155" s="19">
        <f>SUM(L150:L154)</f>
        <v>0</v>
      </c>
    </row>
    <row r="156" spans="1:12" ht="15.75" thickBot="1" x14ac:dyDescent="0.25">
      <c r="A156" s="29">
        <f>A139</f>
        <v>2</v>
      </c>
      <c r="B156" s="30">
        <f>B139</f>
        <v>4</v>
      </c>
      <c r="C156" s="59" t="s">
        <v>4</v>
      </c>
      <c r="D156" s="60"/>
      <c r="E156" s="31"/>
      <c r="F156" s="32">
        <f>F143+F155+F152</f>
        <v>1525</v>
      </c>
      <c r="G156" s="32">
        <f>G143+G155+G152</f>
        <v>52.716999999999999</v>
      </c>
      <c r="H156" s="32">
        <f>H143+H155+H152</f>
        <v>40.863999999999997</v>
      </c>
      <c r="I156" s="32">
        <f>I143+I155+I152</f>
        <v>239.196</v>
      </c>
      <c r="J156" s="32">
        <f>J143+J155+J152</f>
        <v>1692.6</v>
      </c>
      <c r="K156" s="32"/>
      <c r="L156" s="32">
        <f>L143+L155</f>
        <v>0</v>
      </c>
    </row>
    <row r="157" spans="1:12" ht="15" x14ac:dyDescent="0.25">
      <c r="A157" s="20">
        <v>2</v>
      </c>
      <c r="B157" s="21">
        <v>5</v>
      </c>
      <c r="C157" s="22" t="s">
        <v>20</v>
      </c>
      <c r="D157" s="5" t="s">
        <v>21</v>
      </c>
      <c r="E157" s="39" t="s">
        <v>59</v>
      </c>
      <c r="F157" s="40">
        <v>210</v>
      </c>
      <c r="G157" s="40">
        <v>5.1749999999999998</v>
      </c>
      <c r="H157" s="40">
        <v>11.589</v>
      </c>
      <c r="I157" s="40">
        <v>32.347999999999999</v>
      </c>
      <c r="J157" s="40">
        <v>254.6</v>
      </c>
      <c r="K157" s="41">
        <v>289.17</v>
      </c>
      <c r="L157" s="40"/>
    </row>
    <row r="158" spans="1:12" ht="15" x14ac:dyDescent="0.25">
      <c r="A158" s="23"/>
      <c r="B158" s="15"/>
      <c r="C158" s="11"/>
      <c r="D158" s="51" t="s">
        <v>26</v>
      </c>
      <c r="E158" s="42" t="s">
        <v>82</v>
      </c>
      <c r="F158" s="43">
        <v>100</v>
      </c>
      <c r="G158" s="43">
        <v>1.05</v>
      </c>
      <c r="H158" s="43">
        <v>15.07</v>
      </c>
      <c r="I158" s="43">
        <v>5.77</v>
      </c>
      <c r="J158" s="43">
        <v>165</v>
      </c>
      <c r="K158" s="44" t="s">
        <v>83</v>
      </c>
      <c r="L158" s="43"/>
    </row>
    <row r="159" spans="1:12" ht="15" x14ac:dyDescent="0.25">
      <c r="A159" s="23"/>
      <c r="B159" s="15"/>
      <c r="C159" s="11"/>
      <c r="D159" s="7" t="s">
        <v>22</v>
      </c>
      <c r="E159" s="42" t="s">
        <v>39</v>
      </c>
      <c r="F159" s="43">
        <v>200</v>
      </c>
      <c r="G159" s="43">
        <v>0.5</v>
      </c>
      <c r="H159" s="43">
        <v>0.2</v>
      </c>
      <c r="I159" s="43">
        <v>18.600000000000001</v>
      </c>
      <c r="J159" s="43">
        <v>99.3</v>
      </c>
      <c r="K159" s="44">
        <v>123</v>
      </c>
      <c r="L159" s="43"/>
    </row>
    <row r="160" spans="1:12" ht="15" x14ac:dyDescent="0.25">
      <c r="A160" s="23"/>
      <c r="B160" s="15"/>
      <c r="C160" s="11"/>
      <c r="D160" s="7" t="s">
        <v>23</v>
      </c>
      <c r="E160" s="42" t="s">
        <v>103</v>
      </c>
      <c r="F160" s="43">
        <v>30</v>
      </c>
      <c r="G160" s="43">
        <v>2.4300000000000002</v>
      </c>
      <c r="H160" s="43">
        <v>0.51</v>
      </c>
      <c r="I160" s="43">
        <v>17.22</v>
      </c>
      <c r="J160" s="43">
        <v>73.5</v>
      </c>
      <c r="K160" s="44"/>
      <c r="L160" s="43"/>
    </row>
    <row r="161" spans="1:12" ht="15.75" customHeight="1" x14ac:dyDescent="0.25">
      <c r="A161" s="24"/>
      <c r="B161" s="17"/>
      <c r="C161" s="8"/>
      <c r="D161" s="18" t="s">
        <v>33</v>
      </c>
      <c r="E161" s="9"/>
      <c r="F161" s="19">
        <f>SUM(F157:F160)</f>
        <v>540</v>
      </c>
      <c r="G161" s="19">
        <f>SUM(G157:G160)</f>
        <v>9.1549999999999994</v>
      </c>
      <c r="H161" s="19">
        <f>SUM(H157:H160)</f>
        <v>27.369</v>
      </c>
      <c r="I161" s="19">
        <f>SUM(I157:I160)</f>
        <v>73.937999999999988</v>
      </c>
      <c r="J161" s="19">
        <f>SUM(J157:J160)</f>
        <v>592.4</v>
      </c>
      <c r="K161" s="25"/>
      <c r="L161" s="19">
        <f>SUM(L157:L160)</f>
        <v>0</v>
      </c>
    </row>
    <row r="162" spans="1:12" ht="15" x14ac:dyDescent="0.25">
      <c r="A162" s="26">
        <f>A157</f>
        <v>2</v>
      </c>
      <c r="B162" s="13">
        <f>B157</f>
        <v>5</v>
      </c>
      <c r="C162" s="10" t="s">
        <v>25</v>
      </c>
      <c r="D162" s="7" t="s">
        <v>26</v>
      </c>
      <c r="E162" s="42"/>
      <c r="F162" s="43"/>
      <c r="G162" s="43"/>
      <c r="H162" s="43"/>
      <c r="I162" s="43"/>
      <c r="J162" s="43"/>
      <c r="K162" s="44"/>
      <c r="L162" s="43"/>
    </row>
    <row r="163" spans="1:12" ht="16.5" customHeight="1" x14ac:dyDescent="0.25">
      <c r="A163" s="23"/>
      <c r="B163" s="15"/>
      <c r="C163" s="11"/>
      <c r="D163" s="7" t="s">
        <v>27</v>
      </c>
      <c r="E163" s="42" t="s">
        <v>90</v>
      </c>
      <c r="F163" s="43">
        <v>218</v>
      </c>
      <c r="G163" s="43">
        <v>6.0019999999999998</v>
      </c>
      <c r="H163" s="43">
        <v>6.7220000000000004</v>
      </c>
      <c r="I163" s="43">
        <v>15.711</v>
      </c>
      <c r="J163" s="43">
        <v>149.19999999999999</v>
      </c>
      <c r="K163" s="44" t="s">
        <v>91</v>
      </c>
      <c r="L163" s="43"/>
    </row>
    <row r="164" spans="1:12" ht="15" x14ac:dyDescent="0.25">
      <c r="A164" s="23"/>
      <c r="B164" s="15"/>
      <c r="C164" s="11"/>
      <c r="D164" s="7" t="s">
        <v>28</v>
      </c>
      <c r="E164" s="42" t="s">
        <v>67</v>
      </c>
      <c r="F164" s="43">
        <v>90</v>
      </c>
      <c r="G164" s="43">
        <v>1.9E-2</v>
      </c>
      <c r="H164" s="43">
        <v>8.0000000000000002E-3</v>
      </c>
      <c r="I164" s="43">
        <v>0</v>
      </c>
      <c r="J164" s="43">
        <v>154.80000000000001</v>
      </c>
      <c r="K164" s="44"/>
      <c r="L164" s="43"/>
    </row>
    <row r="165" spans="1:12" ht="15" x14ac:dyDescent="0.25">
      <c r="A165" s="23"/>
      <c r="B165" s="15"/>
      <c r="C165" s="11"/>
      <c r="D165" s="7" t="s">
        <v>29</v>
      </c>
      <c r="E165" s="42" t="s">
        <v>62</v>
      </c>
      <c r="F165" s="43">
        <v>150</v>
      </c>
      <c r="G165" s="43">
        <v>3.306</v>
      </c>
      <c r="H165" s="43">
        <v>5.5890000000000004</v>
      </c>
      <c r="I165" s="43">
        <v>22.414999999999999</v>
      </c>
      <c r="J165" s="43">
        <v>157.30000000000001</v>
      </c>
      <c r="K165" s="44">
        <v>525</v>
      </c>
      <c r="L165" s="43"/>
    </row>
    <row r="166" spans="1:12" ht="15" x14ac:dyDescent="0.25">
      <c r="A166" s="23"/>
      <c r="B166" s="15"/>
      <c r="C166" s="11"/>
      <c r="D166" s="7" t="s">
        <v>30</v>
      </c>
      <c r="E166" s="42" t="s">
        <v>53</v>
      </c>
      <c r="F166" s="43">
        <v>200</v>
      </c>
      <c r="G166" s="43">
        <v>0.34899999999999998</v>
      </c>
      <c r="H166" s="43">
        <v>0.14599999999999999</v>
      </c>
      <c r="I166" s="43">
        <v>14.676</v>
      </c>
      <c r="J166" s="43">
        <v>59.9</v>
      </c>
      <c r="K166" s="44" t="s">
        <v>92</v>
      </c>
      <c r="L166" s="43"/>
    </row>
    <row r="167" spans="1:12" ht="15" x14ac:dyDescent="0.25">
      <c r="A167" s="23"/>
      <c r="B167" s="15"/>
      <c r="C167" s="11"/>
      <c r="D167" s="7" t="s">
        <v>31</v>
      </c>
      <c r="E167" s="42" t="s">
        <v>103</v>
      </c>
      <c r="F167" s="43">
        <v>30</v>
      </c>
      <c r="G167" s="43">
        <v>2.4300000000000002</v>
      </c>
      <c r="H167" s="43">
        <v>0.51</v>
      </c>
      <c r="I167" s="43">
        <v>17.22</v>
      </c>
      <c r="J167" s="43">
        <v>73.5</v>
      </c>
      <c r="K167" s="44"/>
      <c r="L167" s="43"/>
    </row>
    <row r="168" spans="1:12" ht="15" x14ac:dyDescent="0.25">
      <c r="A168" s="23"/>
      <c r="B168" s="15"/>
      <c r="C168" s="11"/>
      <c r="D168" s="7" t="s">
        <v>32</v>
      </c>
      <c r="E168" s="42" t="s">
        <v>42</v>
      </c>
      <c r="F168" s="43">
        <v>30</v>
      </c>
      <c r="G168" s="43">
        <v>1.98</v>
      </c>
      <c r="H168" s="43">
        <v>0.33</v>
      </c>
      <c r="I168" s="43">
        <v>12.54</v>
      </c>
      <c r="J168" s="43">
        <v>62.1</v>
      </c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SUM(F162:F168)</f>
        <v>718</v>
      </c>
      <c r="G169" s="19">
        <f>SUM(G162:G168)</f>
        <v>14.086</v>
      </c>
      <c r="H169" s="19">
        <f>SUM(H162:H168)</f>
        <v>13.305000000000001</v>
      </c>
      <c r="I169" s="19">
        <f>SUM(I162:I168)</f>
        <v>82.561999999999983</v>
      </c>
      <c r="J169" s="19">
        <f>SUM(J162:J168)</f>
        <v>656.80000000000007</v>
      </c>
      <c r="K169" s="25"/>
      <c r="L169" s="19">
        <f>SUM(L162:L168)</f>
        <v>0</v>
      </c>
    </row>
    <row r="170" spans="1:12" ht="15" x14ac:dyDescent="0.25">
      <c r="A170" s="23">
        <v>2</v>
      </c>
      <c r="B170" s="15">
        <v>5</v>
      </c>
      <c r="C170" s="11" t="s">
        <v>109</v>
      </c>
      <c r="D170" s="7"/>
      <c r="E170" s="42" t="s">
        <v>110</v>
      </c>
      <c r="F170" s="43">
        <v>100</v>
      </c>
      <c r="G170" s="43">
        <v>8.6999999999999993</v>
      </c>
      <c r="H170" s="43">
        <v>13.5</v>
      </c>
      <c r="I170" s="43">
        <v>49.1</v>
      </c>
      <c r="J170" s="43">
        <v>325</v>
      </c>
      <c r="K170" s="44"/>
      <c r="L170" s="43"/>
    </row>
    <row r="171" spans="1:12" ht="15" x14ac:dyDescent="0.25">
      <c r="A171" s="23"/>
      <c r="B171" s="15"/>
      <c r="C171" s="11"/>
      <c r="D171" s="7" t="s">
        <v>22</v>
      </c>
      <c r="E171" s="42" t="s">
        <v>115</v>
      </c>
      <c r="F171" s="43">
        <v>200</v>
      </c>
      <c r="G171" s="43">
        <v>1E-3</v>
      </c>
      <c r="H171" s="43">
        <v>0</v>
      </c>
      <c r="I171" s="43">
        <v>0.02</v>
      </c>
      <c r="J171" s="43">
        <v>55</v>
      </c>
      <c r="K171" s="44" t="s">
        <v>45</v>
      </c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SUM(F170:F171)</f>
        <v>300</v>
      </c>
      <c r="G172" s="19">
        <f>SUM(G170:G171)</f>
        <v>8.7009999999999987</v>
      </c>
      <c r="H172" s="19">
        <f>SUM(H170:H171)</f>
        <v>13.5</v>
      </c>
      <c r="I172" s="19">
        <f>SUM(I170:I171)</f>
        <v>49.120000000000005</v>
      </c>
      <c r="J172" s="19">
        <f>SUM(J170:J171)</f>
        <v>380</v>
      </c>
      <c r="K172" s="25"/>
      <c r="L172" s="19">
        <f>SUM(L167:L171)</f>
        <v>0</v>
      </c>
    </row>
    <row r="173" spans="1:12" ht="15.75" thickBot="1" x14ac:dyDescent="0.25">
      <c r="A173" s="29">
        <f>A157</f>
        <v>2</v>
      </c>
      <c r="B173" s="30">
        <f>B157</f>
        <v>5</v>
      </c>
      <c r="C173" s="59" t="s">
        <v>4</v>
      </c>
      <c r="D173" s="60"/>
      <c r="E173" s="31"/>
      <c r="F173" s="32">
        <f>F161+F169+F172</f>
        <v>1558</v>
      </c>
      <c r="G173" s="32">
        <f>G161+G169+G172</f>
        <v>31.942</v>
      </c>
      <c r="H173" s="32">
        <f>H161+H169+H172</f>
        <v>54.173999999999999</v>
      </c>
      <c r="I173" s="32">
        <f>I161+I169+I172</f>
        <v>205.61999999999998</v>
      </c>
      <c r="J173" s="32">
        <f>J161+J169+J172</f>
        <v>1629.2</v>
      </c>
      <c r="K173" s="32"/>
      <c r="L173" s="32">
        <f>L161+L169</f>
        <v>0</v>
      </c>
    </row>
    <row r="174" spans="1:12" x14ac:dyDescent="0.2">
      <c r="A174" s="27"/>
      <c r="B174" s="28"/>
      <c r="C174" s="61" t="s">
        <v>5</v>
      </c>
      <c r="D174" s="61"/>
      <c r="E174" s="61"/>
      <c r="F174" s="34">
        <f>(F22+F38+F55+F72+F89+F106+F121+F138+F156+F173)/(IF(F22=0,0,1)+IF(F38=0,0,1)+IF(F55=0,0,1)+IF(F72=0,0,1)+IF(F89=0,0,1)+IF(F106=0,0,1)+IF(F121=0,0,1)+IF(F138=0,0,1)+IF(F156=0,0,1)+IF(F173=0,0,1))</f>
        <v>1567.9</v>
      </c>
      <c r="G174" s="34">
        <f>(G22+G38+G55+G72+G89+G106+G121+G138+G156+G173)/(IF(G22=0,0,1)+IF(G38=0,0,1)+IF(G55=0,0,1)+IF(G72=0,0,1)+IF(G89=0,0,1)+IF(G106=0,0,1)+IF(G121=0,0,1)+IF(G138=0,0,1)+IF(G156=0,0,1)+IF(G173=0,0,1))</f>
        <v>44.822500000000005</v>
      </c>
      <c r="H174" s="34">
        <f>(H22+H38+H55+H72+H89+H106+H121+H138+H156+H173)/(IF(H22=0,0,1)+IF(H38=0,0,1)+IF(H55=0,0,1)+IF(H72=0,0,1)+IF(H89=0,0,1)+IF(H106=0,0,1)+IF(H121=0,0,1)+IF(H138=0,0,1)+IF(H156=0,0,1)+IF(H173=0,0,1))</f>
        <v>50.313399999999994</v>
      </c>
      <c r="I174" s="34">
        <f>(I22+I38+I55+I72+I89+I106+I121+I138+I156+I173)/(IF(I22=0,0,1)+IF(I38=0,0,1)+IF(I55=0,0,1)+IF(I72=0,0,1)+IF(I89=0,0,1)+IF(I106=0,0,1)+IF(I121=0,0,1)+IF(I138=0,0,1)+IF(I156=0,0,1)+IF(I173=0,0,1))</f>
        <v>216.5514</v>
      </c>
      <c r="J174" s="34">
        <f>(J22+J38+J55+J72+J89+J106+J121+J138+J156+J173)/(IF(J22=0,0,1)+IF(J38=0,0,1)+IF(J55=0,0,1)+IF(J72=0,0,1)+IF(J89=0,0,1)+IF(J106=0,0,1)+IF(J121=0,0,1)+IF(J138=0,0,1)+IF(J156=0,0,1)+IF(J173=0,0,1))</f>
        <v>1681.0100000000002</v>
      </c>
      <c r="K174" s="34"/>
      <c r="L174" s="34" t="e">
        <f>(L22+L38+L55+L72+L89+L106+L121+L138+L156+L173)/(IF(L22=0,0,1)+IF(L38=0,0,1)+IF(L55=0,0,1)+IF(L72=0,0,1)+IF(L89=0,0,1)+IF(L106=0,0,1)+IF(L121=0,0,1)+IF(L138=0,0,1)+IF(L156=0,0,1)+IF(L173=0,0,1))</f>
        <v>#DIV/0!</v>
      </c>
    </row>
  </sheetData>
  <mergeCells count="14">
    <mergeCell ref="C72:D72"/>
    <mergeCell ref="C89:D89"/>
    <mergeCell ref="C22:D22"/>
    <mergeCell ref="C174:E174"/>
    <mergeCell ref="C173:D173"/>
    <mergeCell ref="C106:D106"/>
    <mergeCell ref="C121:D121"/>
    <mergeCell ref="C138:D138"/>
    <mergeCell ref="C156:D156"/>
    <mergeCell ref="C1:E1"/>
    <mergeCell ref="H1:K1"/>
    <mergeCell ref="H2:K2"/>
    <mergeCell ref="C38:D38"/>
    <mergeCell ref="C55:D5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2023-10-11T07:35:16Z</cp:lastPrinted>
  <dcterms:created xsi:type="dcterms:W3CDTF">2022-05-16T14:23:56Z</dcterms:created>
  <dcterms:modified xsi:type="dcterms:W3CDTF">2024-09-06T03:28:19Z</dcterms:modified>
</cp:coreProperties>
</file>