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88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81" i="1" l="1"/>
  <c r="J66" i="1"/>
  <c r="I66" i="1"/>
  <c r="H66" i="1"/>
  <c r="G66" i="1"/>
  <c r="F66" i="1"/>
  <c r="G35" i="1"/>
  <c r="H26" i="1"/>
  <c r="F26" i="1"/>
  <c r="F21" i="1"/>
  <c r="J11" i="1"/>
  <c r="J157" i="1"/>
  <c r="I157" i="1"/>
  <c r="H157" i="1"/>
  <c r="G157" i="1"/>
  <c r="F157" i="1"/>
  <c r="J140" i="1"/>
  <c r="I140" i="1"/>
  <c r="H140" i="1"/>
  <c r="G140" i="1"/>
  <c r="F140" i="1"/>
  <c r="J111" i="1"/>
  <c r="I111" i="1"/>
  <c r="H111" i="1"/>
  <c r="G111" i="1"/>
  <c r="F111" i="1"/>
  <c r="J35" i="1"/>
  <c r="I35" i="1"/>
  <c r="H35" i="1"/>
  <c r="F35" i="1"/>
  <c r="L140" i="1" l="1"/>
  <c r="J117" i="1"/>
  <c r="J49" i="1" l="1"/>
  <c r="I49" i="1"/>
  <c r="H49" i="1"/>
  <c r="G49" i="1"/>
  <c r="F49" i="1"/>
  <c r="F11" i="1" l="1"/>
  <c r="B158" i="1" l="1"/>
  <c r="A158" i="1"/>
  <c r="L157" i="1"/>
  <c r="B148" i="1"/>
  <c r="A148" i="1"/>
  <c r="L147" i="1"/>
  <c r="L158" i="1" s="1"/>
  <c r="J147" i="1"/>
  <c r="I147" i="1"/>
  <c r="H147" i="1"/>
  <c r="G147" i="1"/>
  <c r="G158" i="1" s="1"/>
  <c r="F147" i="1"/>
  <c r="B141" i="1"/>
  <c r="A141" i="1"/>
  <c r="B132" i="1"/>
  <c r="A132" i="1"/>
  <c r="L131" i="1"/>
  <c r="L141" i="1" s="1"/>
  <c r="J131" i="1"/>
  <c r="I131" i="1"/>
  <c r="I141" i="1" s="1"/>
  <c r="H131" i="1"/>
  <c r="H141" i="1" s="1"/>
  <c r="G131" i="1"/>
  <c r="G141" i="1" s="1"/>
  <c r="F131" i="1"/>
  <c r="B126" i="1"/>
  <c r="A126" i="1"/>
  <c r="L125" i="1"/>
  <c r="J125" i="1"/>
  <c r="I125" i="1"/>
  <c r="H125" i="1"/>
  <c r="G125" i="1"/>
  <c r="F125" i="1"/>
  <c r="B118" i="1"/>
  <c r="A118" i="1"/>
  <c r="L117" i="1"/>
  <c r="L126" i="1" s="1"/>
  <c r="I117" i="1"/>
  <c r="H117" i="1"/>
  <c r="G117" i="1"/>
  <c r="F117" i="1"/>
  <c r="A112" i="1"/>
  <c r="L111" i="1"/>
  <c r="A103" i="1"/>
  <c r="L102" i="1"/>
  <c r="J102" i="1"/>
  <c r="I102" i="1"/>
  <c r="H102" i="1"/>
  <c r="G102" i="1"/>
  <c r="F102" i="1"/>
  <c r="B97" i="1"/>
  <c r="A97" i="1"/>
  <c r="L96" i="1"/>
  <c r="J96" i="1"/>
  <c r="I96" i="1"/>
  <c r="H96" i="1"/>
  <c r="G96" i="1"/>
  <c r="F96" i="1"/>
  <c r="B88" i="1"/>
  <c r="A88" i="1"/>
  <c r="L87" i="1"/>
  <c r="L97" i="1" s="1"/>
  <c r="J87" i="1"/>
  <c r="I87" i="1"/>
  <c r="I97" i="1" s="1"/>
  <c r="H87" i="1"/>
  <c r="H97" i="1" s="1"/>
  <c r="G87" i="1"/>
  <c r="G97" i="1" s="1"/>
  <c r="F87" i="1"/>
  <c r="B82" i="1"/>
  <c r="A82" i="1"/>
  <c r="L81" i="1"/>
  <c r="J81" i="1"/>
  <c r="I81" i="1"/>
  <c r="H81" i="1"/>
  <c r="G81" i="1"/>
  <c r="B73" i="1"/>
  <c r="A73" i="1"/>
  <c r="L72" i="1"/>
  <c r="L82" i="1" s="1"/>
  <c r="J72" i="1"/>
  <c r="I72" i="1"/>
  <c r="H72" i="1"/>
  <c r="G72" i="1"/>
  <c r="F72" i="1"/>
  <c r="B67" i="1"/>
  <c r="A67" i="1"/>
  <c r="L66" i="1"/>
  <c r="B57" i="1"/>
  <c r="A57" i="1"/>
  <c r="L56" i="1"/>
  <c r="J56" i="1"/>
  <c r="I56" i="1"/>
  <c r="H56" i="1"/>
  <c r="G56" i="1"/>
  <c r="F56" i="1"/>
  <c r="B50" i="1"/>
  <c r="A50" i="1"/>
  <c r="L49" i="1"/>
  <c r="B42" i="1"/>
  <c r="A42" i="1"/>
  <c r="L41" i="1"/>
  <c r="J41" i="1"/>
  <c r="I41" i="1"/>
  <c r="H41" i="1"/>
  <c r="G41" i="1"/>
  <c r="F41" i="1"/>
  <c r="B36" i="1"/>
  <c r="A36" i="1"/>
  <c r="L35" i="1"/>
  <c r="B27" i="1"/>
  <c r="A27" i="1"/>
  <c r="L26" i="1"/>
  <c r="L36" i="1" s="1"/>
  <c r="J26" i="1"/>
  <c r="I26" i="1"/>
  <c r="G26" i="1"/>
  <c r="B21" i="1"/>
  <c r="A21" i="1"/>
  <c r="L20" i="1"/>
  <c r="J20" i="1"/>
  <c r="J21" i="1" s="1"/>
  <c r="I20" i="1"/>
  <c r="H20" i="1"/>
  <c r="G20" i="1"/>
  <c r="F20" i="1"/>
  <c r="B12" i="1"/>
  <c r="A12" i="1"/>
  <c r="L11" i="1"/>
  <c r="I11" i="1"/>
  <c r="H11" i="1"/>
  <c r="G11" i="1"/>
  <c r="G126" i="1" l="1"/>
  <c r="J112" i="1"/>
  <c r="F112" i="1"/>
  <c r="G112" i="1"/>
  <c r="I112" i="1"/>
  <c r="L112" i="1"/>
  <c r="J67" i="1"/>
  <c r="L50" i="1"/>
  <c r="L21" i="1"/>
  <c r="I67" i="1"/>
  <c r="L67" i="1"/>
  <c r="I158" i="1"/>
  <c r="F126" i="1"/>
  <c r="F36" i="1"/>
  <c r="J158" i="1"/>
  <c r="G82" i="1"/>
  <c r="H158" i="1"/>
  <c r="J141" i="1"/>
  <c r="I126" i="1"/>
  <c r="H126" i="1"/>
  <c r="J126" i="1"/>
  <c r="H112" i="1"/>
  <c r="J97" i="1"/>
  <c r="I82" i="1"/>
  <c r="H82" i="1"/>
  <c r="J82" i="1"/>
  <c r="H67" i="1"/>
  <c r="G67" i="1"/>
  <c r="I50" i="1"/>
  <c r="J50" i="1"/>
  <c r="H50" i="1"/>
  <c r="G50" i="1"/>
  <c r="J36" i="1"/>
  <c r="I36" i="1"/>
  <c r="H36" i="1"/>
  <c r="G36" i="1"/>
  <c r="F82" i="1"/>
  <c r="F158" i="1"/>
  <c r="F141" i="1"/>
  <c r="F97" i="1"/>
  <c r="F67" i="1"/>
  <c r="F50" i="1"/>
  <c r="I21" i="1"/>
  <c r="H21" i="1"/>
  <c r="G21" i="1"/>
  <c r="L159" i="1" l="1"/>
  <c r="J159" i="1"/>
  <c r="H159" i="1"/>
  <c r="I159" i="1"/>
  <c r="G159" i="1"/>
  <c r="F159" i="1"/>
</calcChain>
</file>

<file path=xl/sharedStrings.xml><?xml version="1.0" encoding="utf-8"?>
<sst xmlns="http://schemas.openxmlformats.org/spreadsheetml/2006/main" count="323" uniqueCount="116">
  <si>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</si>
  <si>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</si>
  <si>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</si>
  <si>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</si>
  <si>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</si>
  <si>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</si>
  <si>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</si>
  <si>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</si>
  <si>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</si>
  <si>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</si>
  <si>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</si>
  <si>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</si>
  <si>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</si>
  <si>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</si>
  <si>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</si>
  <si>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</si>
  <si>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</si>
  <si>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</si>
  <si>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</si>
  <si>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</si>
  <si>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</si>
  <si>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</si>
  <si>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</si>
  <si>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</si>
  <si>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</si>
  <si>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</si>
  <si>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</si>
  <si>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</si>
  <si>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</si>
  <si>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</si>
  <si>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</si>
  <si>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</si>
  <si>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</si>
  <si>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</si>
  <si>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</si>
  <si>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</si>
  <si>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</si>
  <si>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</si>
  <si>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</t>
  </si>
  <si>
    <t>Напиток из плодов шиповника</t>
  </si>
  <si>
    <t>Каша гречневая рассыпчатая</t>
  </si>
  <si>
    <t>Чай с сахаром</t>
  </si>
  <si>
    <t>Хлеб пшеничный 2 сорт</t>
  </si>
  <si>
    <t>Соус сметанный с томатом</t>
  </si>
  <si>
    <t>Яблоко</t>
  </si>
  <si>
    <t>410,Т29</t>
  </si>
  <si>
    <t>713/712</t>
  </si>
  <si>
    <t>578/586</t>
  </si>
  <si>
    <t>Суп картофельный с рыбными фрикадельками</t>
  </si>
  <si>
    <t>Какао с молоком</t>
  </si>
  <si>
    <t>Плов из мяса курицы</t>
  </si>
  <si>
    <t>Чай с лимоном</t>
  </si>
  <si>
    <t>Каша 5 злаков</t>
  </si>
  <si>
    <t>Компот из вишни с/м</t>
  </si>
  <si>
    <t>Каша пшенная жидкая</t>
  </si>
  <si>
    <t>Каша рисовая жидкая</t>
  </si>
  <si>
    <t>Пюре картофельное</t>
  </si>
  <si>
    <t>Кофейный напиток</t>
  </si>
  <si>
    <t>Бефстроганов из курицы</t>
  </si>
  <si>
    <t>Рыба (филе) припущенная с овощами</t>
  </si>
  <si>
    <t>Рис отварной</t>
  </si>
  <si>
    <t>714/712</t>
  </si>
  <si>
    <t>410,Т29,Т21,515</t>
  </si>
  <si>
    <t>186/829</t>
  </si>
  <si>
    <t>50/2006</t>
  </si>
  <si>
    <t>Суп картофельный с горохом</t>
  </si>
  <si>
    <t>Суп картофельный с мясными фрикадельками</t>
  </si>
  <si>
    <t>136/164/Т27</t>
  </si>
  <si>
    <t>7148/712</t>
  </si>
  <si>
    <t>Рассольник "Ленинградский"</t>
  </si>
  <si>
    <t>Макаронные изд., запеченные с сыром</t>
  </si>
  <si>
    <t>Фрикадельки из курицы</t>
  </si>
  <si>
    <t>Солянка Домашняя</t>
  </si>
  <si>
    <t>МКОУ "Бисертская срелняя школа №1"</t>
  </si>
  <si>
    <t>Хлеб пшеничный с вит. мин. добавками 1 сорт</t>
  </si>
  <si>
    <t xml:space="preserve">Булочка </t>
  </si>
  <si>
    <t>Коржик молочный</t>
  </si>
  <si>
    <t>Суп из овощей</t>
  </si>
  <si>
    <t>Запеканка картофельная с мясом</t>
  </si>
  <si>
    <t>Хлеб пшеничный вит. мин. добавками 1 сорт</t>
  </si>
  <si>
    <t>Запеканка из творога со сгущ. молоком</t>
  </si>
  <si>
    <t xml:space="preserve">Компот из кураги </t>
  </si>
  <si>
    <t>Котлета "Детская"</t>
  </si>
  <si>
    <t>519/299</t>
  </si>
  <si>
    <t>Зеленый горошек (порц.)</t>
  </si>
  <si>
    <t>27а/2015</t>
  </si>
  <si>
    <t>Пирожное песочное</t>
  </si>
  <si>
    <t>Борщ с капустой и картофелем со сметаной</t>
  </si>
  <si>
    <t>Тортик "Боярушка"</t>
  </si>
  <si>
    <t>Солянка "Домашняя"</t>
  </si>
  <si>
    <t>Помидор свежий к гарниру</t>
  </si>
  <si>
    <t>Каша манная жидкая</t>
  </si>
  <si>
    <t>Огурец свежий к гарниру</t>
  </si>
  <si>
    <t>Е27а</t>
  </si>
  <si>
    <t xml:space="preserve">Суп картофельный с макар.изделиями </t>
  </si>
  <si>
    <t>163/Т25/5</t>
  </si>
  <si>
    <t>Биточки мясные</t>
  </si>
  <si>
    <t>Макаронные изделия отв.</t>
  </si>
  <si>
    <t>719/712</t>
  </si>
  <si>
    <t>Каша "Дружба" рис-пшено</t>
  </si>
  <si>
    <t>Бутерброд с маслом</t>
  </si>
  <si>
    <t>Бутерброд с повидлом</t>
  </si>
  <si>
    <t>289/17</t>
  </si>
  <si>
    <t>186/166</t>
  </si>
  <si>
    <t>Сложный гарнир (картофельное пюре+капуста тушеная)</t>
  </si>
  <si>
    <t>Хлеб пшеничный с вит.мин.добавками 1 сорт</t>
  </si>
  <si>
    <t>Щи из св. капусты с картофелем</t>
  </si>
  <si>
    <t>Рыбы (филе) припущенная с овощами</t>
  </si>
  <si>
    <t xml:space="preserve">Пюре картофельное </t>
  </si>
  <si>
    <t xml:space="preserve">Сок </t>
  </si>
  <si>
    <t>Хлеб пшеничный с вит.мин.добавками  1 сорт</t>
  </si>
  <si>
    <t>Макаронны изделия отварные</t>
  </si>
  <si>
    <t xml:space="preserve">Соус сметанный с томатом </t>
  </si>
  <si>
    <t>Груша</t>
  </si>
  <si>
    <t>Апельсин</t>
  </si>
  <si>
    <t>6-10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</si>
</sst>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J152" sqref="J1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6.28515625" style="1" customWidth="1"/>
    <col min="4" max="4" width="11.5703125" style="1" customWidth="1"/>
    <col min="5" max="5" width="42.42578125" style="2" customWidth="1"/>
    <col min="6" max="6" width="7.85546875" style="2" customWidth="1"/>
    <col min="7" max="7" width="8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140625" style="2" customWidth="1"/>
    <col min="12" max="12" width="5.5703125" style="2" customWidth="1"/>
    <col min="13" max="16384" width="9.140625" style="2"/>
  </cols>
  <sheetData>
    <row r="1" spans="1:12" ht="15" x14ac:dyDescent="0.25">
      <c r="A1" s="1" t="s">
        <v>7</v>
      </c>
      <c r="C1" s="55" t="s">
        <v>73</v>
      </c>
      <c r="D1" s="56"/>
      <c r="E1" s="56"/>
      <c r="F1" s="11" t="s">
        <v>15</v>
      </c>
      <c r="G1" s="2" t="s">
        <v>16</v>
      </c>
      <c r="H1" s="57"/>
      <c r="I1" s="57"/>
      <c r="J1" s="57"/>
      <c r="K1" s="57"/>
    </row>
    <row r="2" spans="1:12" ht="18" x14ac:dyDescent="0.2">
      <c r="A2" s="34" t="s">
        <v>6</v>
      </c>
      <c r="C2" s="2"/>
      <c r="G2" s="2" t="s">
        <v>17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7" t="s">
        <v>115</v>
      </c>
      <c r="G3" s="2" t="s">
        <v>18</v>
      </c>
      <c r="H3" s="47">
        <v>1</v>
      </c>
      <c r="I3" s="47">
        <v>6</v>
      </c>
      <c r="J3" s="48">
        <v>2024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1.5" customHeight="1" thickBot="1" x14ac:dyDescent="0.25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41" t="s">
        <v>70</v>
      </c>
      <c r="F6" s="42">
        <v>230</v>
      </c>
      <c r="G6" s="42">
        <v>11.336</v>
      </c>
      <c r="H6" s="42">
        <v>14.964</v>
      </c>
      <c r="I6" s="42">
        <v>40.713999999999999</v>
      </c>
      <c r="J6" s="42">
        <v>314</v>
      </c>
      <c r="K6" s="43">
        <v>304.17</v>
      </c>
      <c r="L6" s="39"/>
    </row>
    <row r="7" spans="1:12" ht="15" x14ac:dyDescent="0.25">
      <c r="A7" s="22"/>
      <c r="B7" s="14"/>
      <c r="C7" s="10"/>
      <c r="D7" s="50" t="s">
        <v>25</v>
      </c>
      <c r="E7" s="41" t="s">
        <v>90</v>
      </c>
      <c r="F7" s="42">
        <v>40</v>
      </c>
      <c r="G7" s="42">
        <v>0.24</v>
      </c>
      <c r="H7" s="42">
        <v>0.08</v>
      </c>
      <c r="I7" s="42">
        <v>1.44</v>
      </c>
      <c r="J7" s="42">
        <v>7.6</v>
      </c>
      <c r="K7" s="43">
        <v>551</v>
      </c>
      <c r="L7" s="42"/>
    </row>
    <row r="8" spans="1:12" ht="15" x14ac:dyDescent="0.25">
      <c r="A8" s="22"/>
      <c r="B8" s="14"/>
      <c r="C8" s="10"/>
      <c r="D8" s="6" t="s">
        <v>21</v>
      </c>
      <c r="E8" s="41" t="s">
        <v>41</v>
      </c>
      <c r="F8" s="42">
        <v>200</v>
      </c>
      <c r="G8" s="42">
        <v>0.27700000000000002</v>
      </c>
      <c r="H8" s="42">
        <v>0.13800000000000001</v>
      </c>
      <c r="I8" s="42">
        <v>14.38</v>
      </c>
      <c r="J8" s="42">
        <v>57.7</v>
      </c>
      <c r="K8" s="43" t="s">
        <v>46</v>
      </c>
      <c r="L8" s="42"/>
    </row>
    <row r="9" spans="1:12" ht="15" x14ac:dyDescent="0.25">
      <c r="A9" s="22"/>
      <c r="B9" s="14"/>
      <c r="C9" s="10"/>
      <c r="D9" s="6" t="s">
        <v>22</v>
      </c>
      <c r="E9" s="41" t="s">
        <v>74</v>
      </c>
      <c r="F9" s="42">
        <v>50</v>
      </c>
      <c r="G9" s="42">
        <v>4.05</v>
      </c>
      <c r="H9" s="42">
        <v>0.85</v>
      </c>
      <c r="I9" s="42">
        <v>28.7</v>
      </c>
      <c r="J9" s="42">
        <v>122.5</v>
      </c>
      <c r="K9" s="43"/>
      <c r="L9" s="42"/>
    </row>
    <row r="10" spans="1:12" ht="15" x14ac:dyDescent="0.25">
      <c r="A10" s="22"/>
      <c r="B10" s="14"/>
      <c r="C10" s="10"/>
      <c r="D10" s="6"/>
      <c r="E10" s="41" t="s">
        <v>75</v>
      </c>
      <c r="F10" s="42">
        <v>50</v>
      </c>
      <c r="G10" s="42">
        <v>4.3499999999999996</v>
      </c>
      <c r="H10" s="42">
        <v>6.75</v>
      </c>
      <c r="I10" s="42">
        <v>24.55</v>
      </c>
      <c r="J10" s="42">
        <v>177.5</v>
      </c>
      <c r="K10" s="43"/>
      <c r="L10" s="42"/>
    </row>
    <row r="11" spans="1:12" ht="15" x14ac:dyDescent="0.25">
      <c r="A11" s="23"/>
      <c r="B11" s="16"/>
      <c r="C11" s="7"/>
      <c r="D11" s="17" t="s">
        <v>32</v>
      </c>
      <c r="E11" s="8"/>
      <c r="F11" s="18">
        <f>SUM(F6:F10)</f>
        <v>570</v>
      </c>
      <c r="G11" s="18">
        <f>SUM(G6:G10)</f>
        <v>20.253</v>
      </c>
      <c r="H11" s="18">
        <f>SUM(H6:H10)</f>
        <v>22.782</v>
      </c>
      <c r="I11" s="18">
        <f>SUM(I6:I10)</f>
        <v>109.78399999999999</v>
      </c>
      <c r="J11" s="18">
        <f>SUM(J6:J10)</f>
        <v>679.3</v>
      </c>
      <c r="K11" s="24"/>
      <c r="L11" s="18">
        <f>SUM(L6:L10)</f>
        <v>0</v>
      </c>
    </row>
    <row r="12" spans="1:12" ht="15" x14ac:dyDescent="0.25">
      <c r="A12" s="25">
        <f>A6</f>
        <v>1</v>
      </c>
      <c r="B12" s="12">
        <f>B6</f>
        <v>1</v>
      </c>
      <c r="C12" s="9" t="s">
        <v>24</v>
      </c>
      <c r="D12" s="6" t="s">
        <v>25</v>
      </c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2"/>
      <c r="B13" s="14"/>
      <c r="C13" s="10"/>
      <c r="D13" s="6" t="s">
        <v>26</v>
      </c>
      <c r="E13" s="41" t="s">
        <v>69</v>
      </c>
      <c r="F13" s="42">
        <v>275</v>
      </c>
      <c r="G13" s="42">
        <v>6.4130000000000003</v>
      </c>
      <c r="H13" s="42">
        <v>8.8149999999999995</v>
      </c>
      <c r="I13" s="42">
        <v>17.992000000000001</v>
      </c>
      <c r="J13" s="42">
        <v>188.9</v>
      </c>
      <c r="K13" s="43">
        <v>154</v>
      </c>
      <c r="L13" s="42"/>
    </row>
    <row r="14" spans="1:12" ht="15" x14ac:dyDescent="0.25">
      <c r="A14" s="22"/>
      <c r="B14" s="14"/>
      <c r="C14" s="10"/>
      <c r="D14" s="6" t="s">
        <v>27</v>
      </c>
      <c r="E14" s="41" t="s">
        <v>71</v>
      </c>
      <c r="F14" s="42">
        <v>90</v>
      </c>
      <c r="G14" s="42">
        <v>16.547000000000001</v>
      </c>
      <c r="H14" s="42">
        <v>23.236999999999998</v>
      </c>
      <c r="I14" s="42">
        <v>13.019</v>
      </c>
      <c r="J14" s="42">
        <v>192.8</v>
      </c>
      <c r="K14" s="43" t="s">
        <v>45</v>
      </c>
      <c r="L14" s="42"/>
    </row>
    <row r="15" spans="1:12" ht="15" x14ac:dyDescent="0.25">
      <c r="A15" s="22"/>
      <c r="B15" s="14"/>
      <c r="C15" s="10"/>
      <c r="D15" s="6" t="s">
        <v>28</v>
      </c>
      <c r="E15" s="41" t="s">
        <v>40</v>
      </c>
      <c r="F15" s="42">
        <v>150</v>
      </c>
      <c r="G15" s="42">
        <v>10.294</v>
      </c>
      <c r="H15" s="42">
        <v>8.2530000000000001</v>
      </c>
      <c r="I15" s="42">
        <v>50.558</v>
      </c>
      <c r="J15" s="42">
        <v>264.7</v>
      </c>
      <c r="K15" s="43">
        <v>282</v>
      </c>
      <c r="L15" s="42"/>
    </row>
    <row r="16" spans="1:12" ht="15" x14ac:dyDescent="0.25">
      <c r="A16" s="22"/>
      <c r="B16" s="14"/>
      <c r="C16" s="10"/>
      <c r="D16" s="6"/>
      <c r="E16" s="41" t="s">
        <v>43</v>
      </c>
      <c r="F16" s="42">
        <v>30</v>
      </c>
      <c r="G16" s="42">
        <v>0.38200000000000001</v>
      </c>
      <c r="H16" s="42">
        <v>1.2150000000000001</v>
      </c>
      <c r="I16" s="42">
        <v>1.696</v>
      </c>
      <c r="J16" s="42">
        <v>19.899999999999999</v>
      </c>
      <c r="K16" s="43" t="s">
        <v>47</v>
      </c>
      <c r="L16" s="42"/>
    </row>
    <row r="17" spans="1:12" ht="15" x14ac:dyDescent="0.25">
      <c r="A17" s="22"/>
      <c r="B17" s="14"/>
      <c r="C17" s="10"/>
      <c r="D17" s="6" t="s">
        <v>29</v>
      </c>
      <c r="E17" s="41" t="s">
        <v>39</v>
      </c>
      <c r="F17" s="42">
        <v>200</v>
      </c>
      <c r="G17" s="42">
        <v>0.5</v>
      </c>
      <c r="H17" s="42">
        <v>0.2</v>
      </c>
      <c r="I17" s="42">
        <v>18.600000000000001</v>
      </c>
      <c r="J17" s="42">
        <v>99.3</v>
      </c>
      <c r="K17" s="43">
        <v>123</v>
      </c>
      <c r="L17" s="42"/>
    </row>
    <row r="18" spans="1:12" ht="15" x14ac:dyDescent="0.25">
      <c r="A18" s="22"/>
      <c r="B18" s="14"/>
      <c r="C18" s="10"/>
      <c r="D18" s="6" t="s">
        <v>30</v>
      </c>
      <c r="E18" s="41" t="s">
        <v>74</v>
      </c>
      <c r="F18" s="42">
        <v>30</v>
      </c>
      <c r="G18" s="42">
        <v>2.4300000000000002</v>
      </c>
      <c r="H18" s="42">
        <v>0.51</v>
      </c>
      <c r="I18" s="42">
        <v>17.22</v>
      </c>
      <c r="J18" s="42">
        <v>73.5</v>
      </c>
      <c r="K18" s="43"/>
      <c r="L18" s="42"/>
    </row>
    <row r="19" spans="1:12" ht="15" x14ac:dyDescent="0.25">
      <c r="A19" s="22"/>
      <c r="B19" s="14"/>
      <c r="C19" s="10"/>
      <c r="D19" s="6" t="s">
        <v>31</v>
      </c>
      <c r="E19" s="41" t="s">
        <v>42</v>
      </c>
      <c r="F19" s="42">
        <v>30</v>
      </c>
      <c r="G19" s="42">
        <v>1.98</v>
      </c>
      <c r="H19" s="42">
        <v>0.33</v>
      </c>
      <c r="I19" s="42">
        <v>12.54</v>
      </c>
      <c r="J19" s="42">
        <v>62.1</v>
      </c>
      <c r="K19" s="43"/>
      <c r="L19" s="42"/>
    </row>
    <row r="20" spans="1:12" ht="15" x14ac:dyDescent="0.25">
      <c r="A20" s="23"/>
      <c r="B20" s="16"/>
      <c r="C20" s="7"/>
      <c r="D20" s="17" t="s">
        <v>32</v>
      </c>
      <c r="E20" s="8"/>
      <c r="F20" s="18">
        <f>SUM(F12:F19)</f>
        <v>805</v>
      </c>
      <c r="G20" s="18">
        <f>SUM(G12:G19)</f>
        <v>38.545999999999999</v>
      </c>
      <c r="H20" s="18">
        <f>SUM(H12:H19)</f>
        <v>42.56</v>
      </c>
      <c r="I20" s="18">
        <f>SUM(I12:I19)</f>
        <v>131.625</v>
      </c>
      <c r="J20" s="18">
        <f>SUM(J12:J19)</f>
        <v>901.2</v>
      </c>
      <c r="K20" s="24"/>
      <c r="L20" s="18">
        <f>SUM(L12:L19)</f>
        <v>0</v>
      </c>
    </row>
    <row r="21" spans="1:12" ht="15" x14ac:dyDescent="0.2">
      <c r="A21" s="28">
        <f>A6</f>
        <v>1</v>
      </c>
      <c r="B21" s="29">
        <f>B6</f>
        <v>1</v>
      </c>
      <c r="C21" s="52" t="s">
        <v>4</v>
      </c>
      <c r="D21" s="53"/>
      <c r="E21" s="30"/>
      <c r="F21" s="31">
        <f>F11+F20</f>
        <v>1375</v>
      </c>
      <c r="G21" s="31">
        <f>G11+G20</f>
        <v>58.798999999999999</v>
      </c>
      <c r="H21" s="31">
        <f>H11+H20</f>
        <v>65.341999999999999</v>
      </c>
      <c r="I21" s="31">
        <f>I11+I20</f>
        <v>241.40899999999999</v>
      </c>
      <c r="J21" s="31">
        <f>J11+J20</f>
        <v>1580.5</v>
      </c>
      <c r="K21" s="31"/>
      <c r="L21" s="31">
        <f>L11+L20</f>
        <v>0</v>
      </c>
    </row>
    <row r="22" spans="1:12" ht="15" x14ac:dyDescent="0.25">
      <c r="A22" s="13">
        <v>1</v>
      </c>
      <c r="B22" s="14">
        <v>2</v>
      </c>
      <c r="C22" s="21" t="s">
        <v>19</v>
      </c>
      <c r="D22" s="5" t="s">
        <v>20</v>
      </c>
      <c r="E22" s="38" t="s">
        <v>91</v>
      </c>
      <c r="F22" s="39">
        <v>210</v>
      </c>
      <c r="G22" s="39">
        <v>6.8949999999999996</v>
      </c>
      <c r="H22" s="39">
        <v>11.645</v>
      </c>
      <c r="I22" s="39">
        <v>31.945</v>
      </c>
      <c r="J22" s="39">
        <v>239.6</v>
      </c>
      <c r="K22" s="40">
        <v>289.17</v>
      </c>
      <c r="L22" s="39"/>
    </row>
    <row r="23" spans="1:12" ht="15" x14ac:dyDescent="0.25">
      <c r="A23" s="13"/>
      <c r="B23" s="14"/>
      <c r="C23" s="10"/>
      <c r="D23" s="6" t="s">
        <v>21</v>
      </c>
      <c r="E23" s="41" t="s">
        <v>81</v>
      </c>
      <c r="F23" s="42">
        <v>200</v>
      </c>
      <c r="G23" s="42">
        <v>1.22</v>
      </c>
      <c r="H23" s="42">
        <v>0.08</v>
      </c>
      <c r="I23" s="42">
        <v>30.7</v>
      </c>
      <c r="J23" s="42">
        <v>132</v>
      </c>
      <c r="K23" s="43">
        <v>644</v>
      </c>
      <c r="L23" s="42"/>
    </row>
    <row r="24" spans="1:12" ht="15" x14ac:dyDescent="0.25">
      <c r="A24" s="13"/>
      <c r="B24" s="14"/>
      <c r="C24" s="10"/>
      <c r="D24" s="6" t="s">
        <v>22</v>
      </c>
      <c r="E24" s="41" t="s">
        <v>74</v>
      </c>
      <c r="F24" s="42">
        <v>50</v>
      </c>
      <c r="G24" s="42">
        <v>4.05</v>
      </c>
      <c r="H24" s="42">
        <v>0.85</v>
      </c>
      <c r="I24" s="42">
        <v>28.7</v>
      </c>
      <c r="J24" s="42">
        <v>122.5</v>
      </c>
      <c r="K24" s="43"/>
      <c r="L24" s="42"/>
    </row>
    <row r="25" spans="1:12" ht="15" x14ac:dyDescent="0.25">
      <c r="A25" s="13"/>
      <c r="B25" s="14"/>
      <c r="C25" s="10"/>
      <c r="D25" s="6"/>
      <c r="E25" s="41" t="s">
        <v>76</v>
      </c>
      <c r="F25" s="42">
        <v>50</v>
      </c>
      <c r="G25" s="42">
        <v>6.0000000000000001E-3</v>
      </c>
      <c r="H25" s="42">
        <v>8.0000000000000002E-3</v>
      </c>
      <c r="I25" s="42">
        <v>2.1000000000000001E-2</v>
      </c>
      <c r="J25" s="42">
        <v>105</v>
      </c>
      <c r="K25" s="43"/>
      <c r="L25" s="42"/>
    </row>
    <row r="26" spans="1:12" ht="15" x14ac:dyDescent="0.25">
      <c r="A26" s="15"/>
      <c r="B26" s="16"/>
      <c r="C26" s="7"/>
      <c r="D26" s="17" t="s">
        <v>32</v>
      </c>
      <c r="E26" s="8"/>
      <c r="F26" s="51">
        <f>SUM(F22:F25)</f>
        <v>510</v>
      </c>
      <c r="G26" s="18">
        <f>SUM(G22:G25)</f>
        <v>12.170999999999999</v>
      </c>
      <c r="H26" s="18">
        <f>SUM(H22:H25)</f>
        <v>12.582999999999998</v>
      </c>
      <c r="I26" s="18">
        <f>SUM(I22:I25)</f>
        <v>91.366</v>
      </c>
      <c r="J26" s="18">
        <f>SUM(J22:J25)</f>
        <v>599.1</v>
      </c>
      <c r="K26" s="24"/>
      <c r="L26" s="18">
        <f>SUM(L22:L25)</f>
        <v>0</v>
      </c>
    </row>
    <row r="27" spans="1:12" ht="15" x14ac:dyDescent="0.25">
      <c r="A27" s="12">
        <f>A22</f>
        <v>1</v>
      </c>
      <c r="B27" s="12">
        <f>B22</f>
        <v>2</v>
      </c>
      <c r="C27" s="9" t="s">
        <v>24</v>
      </c>
      <c r="D27" s="6" t="s">
        <v>25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3"/>
      <c r="B28" s="14"/>
      <c r="C28" s="10"/>
      <c r="D28" s="6" t="s">
        <v>26</v>
      </c>
      <c r="E28" s="41" t="s">
        <v>77</v>
      </c>
      <c r="F28" s="42">
        <v>275</v>
      </c>
      <c r="G28" s="42">
        <v>6.1189999999999998</v>
      </c>
      <c r="H28" s="42">
        <v>8.6679999999999993</v>
      </c>
      <c r="I28" s="42">
        <v>12.712</v>
      </c>
      <c r="J28" s="42">
        <v>172.6</v>
      </c>
      <c r="K28" s="43" t="s">
        <v>63</v>
      </c>
      <c r="L28" s="42"/>
    </row>
    <row r="29" spans="1:12" ht="15" x14ac:dyDescent="0.25">
      <c r="A29" s="13"/>
      <c r="B29" s="14"/>
      <c r="C29" s="10"/>
      <c r="D29" s="6" t="s">
        <v>27</v>
      </c>
      <c r="E29" s="41" t="s">
        <v>78</v>
      </c>
      <c r="F29" s="42">
        <v>248</v>
      </c>
      <c r="G29" s="42">
        <v>20.448</v>
      </c>
      <c r="H29" s="42">
        <v>26.902000000000001</v>
      </c>
      <c r="I29" s="42">
        <v>43.948</v>
      </c>
      <c r="J29" s="42">
        <v>506</v>
      </c>
      <c r="K29" s="43">
        <v>480</v>
      </c>
      <c r="L29" s="42"/>
    </row>
    <row r="30" spans="1:12" ht="15" x14ac:dyDescent="0.25">
      <c r="A30" s="13"/>
      <c r="B30" s="14"/>
      <c r="C30" s="10"/>
      <c r="D30" s="6"/>
      <c r="E30" s="41" t="s">
        <v>43</v>
      </c>
      <c r="F30" s="42">
        <v>30</v>
      </c>
      <c r="G30" s="42">
        <v>0.38200000000000001</v>
      </c>
      <c r="H30" s="42">
        <v>1.2150000000000001</v>
      </c>
      <c r="I30" s="42">
        <v>1.696</v>
      </c>
      <c r="J30" s="42">
        <v>19.899999999999999</v>
      </c>
      <c r="K30" s="43" t="s">
        <v>47</v>
      </c>
      <c r="L30" s="42"/>
    </row>
    <row r="31" spans="1:12" ht="15" x14ac:dyDescent="0.25">
      <c r="A31" s="13"/>
      <c r="B31" s="14"/>
      <c r="C31" s="10"/>
      <c r="D31" s="6" t="s">
        <v>29</v>
      </c>
      <c r="E31" s="41" t="s">
        <v>41</v>
      </c>
      <c r="F31" s="42">
        <v>200</v>
      </c>
      <c r="G31" s="42">
        <v>0.27700000000000002</v>
      </c>
      <c r="H31" s="42">
        <v>0.13800000000000001</v>
      </c>
      <c r="I31" s="42">
        <v>14.38</v>
      </c>
      <c r="J31" s="42">
        <v>57.7</v>
      </c>
      <c r="K31" s="43">
        <v>644</v>
      </c>
      <c r="L31" s="42"/>
    </row>
    <row r="32" spans="1:12" ht="15" x14ac:dyDescent="0.25">
      <c r="A32" s="13"/>
      <c r="B32" s="14"/>
      <c r="C32" s="10"/>
      <c r="D32" s="6" t="s">
        <v>30</v>
      </c>
      <c r="E32" s="41" t="s">
        <v>79</v>
      </c>
      <c r="F32" s="42">
        <v>30</v>
      </c>
      <c r="G32" s="42">
        <v>2.4300000000000002</v>
      </c>
      <c r="H32" s="42">
        <v>0.51</v>
      </c>
      <c r="I32" s="42">
        <v>17.22</v>
      </c>
      <c r="J32" s="42">
        <v>73.5</v>
      </c>
      <c r="K32" s="43"/>
      <c r="L32" s="42"/>
    </row>
    <row r="33" spans="1:12" ht="15" x14ac:dyDescent="0.25">
      <c r="A33" s="13"/>
      <c r="B33" s="14"/>
      <c r="C33" s="10"/>
      <c r="D33" s="6" t="s">
        <v>31</v>
      </c>
      <c r="E33" s="41" t="s">
        <v>42</v>
      </c>
      <c r="F33" s="42">
        <v>30</v>
      </c>
      <c r="G33" s="42">
        <v>1.98</v>
      </c>
      <c r="H33" s="42">
        <v>0.33</v>
      </c>
      <c r="I33" s="42">
        <v>12.54</v>
      </c>
      <c r="J33" s="42">
        <v>62.1</v>
      </c>
      <c r="K33" s="43"/>
      <c r="L33" s="42"/>
    </row>
    <row r="34" spans="1:12" ht="15" x14ac:dyDescent="0.25">
      <c r="A34" s="13"/>
      <c r="B34" s="14"/>
      <c r="C34" s="10"/>
      <c r="D34" s="6" t="s">
        <v>23</v>
      </c>
      <c r="E34" s="41" t="s">
        <v>44</v>
      </c>
      <c r="F34" s="42">
        <v>200</v>
      </c>
      <c r="G34" s="42">
        <v>0.8</v>
      </c>
      <c r="H34" s="42">
        <v>0.2</v>
      </c>
      <c r="I34" s="42">
        <v>21.2</v>
      </c>
      <c r="J34" s="42">
        <v>100</v>
      </c>
      <c r="K34" s="43"/>
      <c r="L34" s="42"/>
    </row>
    <row r="35" spans="1:12" ht="15" x14ac:dyDescent="0.25">
      <c r="A35" s="15"/>
      <c r="B35" s="16"/>
      <c r="C35" s="7"/>
      <c r="D35" s="17" t="s">
        <v>32</v>
      </c>
      <c r="E35" s="8"/>
      <c r="F35" s="18">
        <f>SUM(F27:F34)</f>
        <v>1013</v>
      </c>
      <c r="G35" s="18">
        <f>SUM(G27:G34)</f>
        <v>32.436</v>
      </c>
      <c r="H35" s="18">
        <f>SUM(H27:H34)</f>
        <v>37.963000000000001</v>
      </c>
      <c r="I35" s="18">
        <f>SUM(I27:I34)</f>
        <v>123.69599999999998</v>
      </c>
      <c r="J35" s="18">
        <f>SUM(J27:J34)</f>
        <v>991.80000000000007</v>
      </c>
      <c r="K35" s="24"/>
      <c r="L35" s="18">
        <f>SUM(L27:L33)</f>
        <v>0</v>
      </c>
    </row>
    <row r="36" spans="1:12" ht="15.75" customHeight="1" x14ac:dyDescent="0.2">
      <c r="A36" s="32">
        <f>A22</f>
        <v>1</v>
      </c>
      <c r="B36" s="32">
        <f>B22</f>
        <v>2</v>
      </c>
      <c r="C36" s="52" t="s">
        <v>4</v>
      </c>
      <c r="D36" s="53"/>
      <c r="E36" s="30"/>
      <c r="F36" s="31">
        <f>F26+F35</f>
        <v>1523</v>
      </c>
      <c r="G36" s="31">
        <f>G26+G35</f>
        <v>44.606999999999999</v>
      </c>
      <c r="H36" s="31">
        <f>H26+H35</f>
        <v>50.545999999999999</v>
      </c>
      <c r="I36" s="31">
        <f>I26+I35</f>
        <v>215.06199999999998</v>
      </c>
      <c r="J36" s="31">
        <f>J26+J35</f>
        <v>1590.9</v>
      </c>
      <c r="K36" s="31"/>
      <c r="L36" s="31">
        <f>L26+L35</f>
        <v>0</v>
      </c>
    </row>
    <row r="37" spans="1:12" ht="15" x14ac:dyDescent="0.25">
      <c r="A37" s="19">
        <v>1</v>
      </c>
      <c r="B37" s="20">
        <v>3</v>
      </c>
      <c r="C37" s="21" t="s">
        <v>19</v>
      </c>
      <c r="D37" s="5" t="s">
        <v>20</v>
      </c>
      <c r="E37" s="38" t="s">
        <v>80</v>
      </c>
      <c r="F37" s="39">
        <v>200</v>
      </c>
      <c r="G37" s="39">
        <v>29.336600000000001</v>
      </c>
      <c r="H37" s="39">
        <v>20.383299999999998</v>
      </c>
      <c r="I37" s="39">
        <v>40.302100000000003</v>
      </c>
      <c r="J37" s="39">
        <v>431.9</v>
      </c>
      <c r="K37" s="40">
        <v>326</v>
      </c>
      <c r="L37" s="39"/>
    </row>
    <row r="38" spans="1:12" ht="15" x14ac:dyDescent="0.25">
      <c r="A38" s="22"/>
      <c r="B38" s="14"/>
      <c r="C38" s="10"/>
      <c r="D38" s="6" t="s">
        <v>21</v>
      </c>
      <c r="E38" s="41" t="s">
        <v>51</v>
      </c>
      <c r="F38" s="42">
        <v>200</v>
      </c>
      <c r="G38" s="42">
        <v>0.34899999999999998</v>
      </c>
      <c r="H38" s="42">
        <v>0.14599999999999999</v>
      </c>
      <c r="I38" s="42">
        <v>14.676</v>
      </c>
      <c r="J38" s="42">
        <v>59.9</v>
      </c>
      <c r="K38" s="43" t="s">
        <v>61</v>
      </c>
      <c r="L38" s="42"/>
    </row>
    <row r="39" spans="1:12" ht="15" x14ac:dyDescent="0.25">
      <c r="A39" s="22"/>
      <c r="B39" s="14"/>
      <c r="C39" s="10"/>
      <c r="D39" s="6" t="s">
        <v>22</v>
      </c>
      <c r="E39" s="41" t="s">
        <v>74</v>
      </c>
      <c r="F39" s="42">
        <v>50</v>
      </c>
      <c r="G39" s="42">
        <v>4.05</v>
      </c>
      <c r="H39" s="42">
        <v>0.85</v>
      </c>
      <c r="I39" s="42">
        <v>28.7</v>
      </c>
      <c r="J39" s="42">
        <v>122.5</v>
      </c>
      <c r="K39" s="43"/>
      <c r="L39" s="42"/>
    </row>
    <row r="40" spans="1:12" ht="15" x14ac:dyDescent="0.25">
      <c r="A40" s="22"/>
      <c r="B40" s="14"/>
      <c r="C40" s="10"/>
      <c r="D40" s="6"/>
      <c r="E40" s="41" t="s">
        <v>86</v>
      </c>
      <c r="F40" s="42">
        <v>50</v>
      </c>
      <c r="G40" s="42">
        <v>2E-3</v>
      </c>
      <c r="H40" s="42">
        <v>7.0000000000000001E-3</v>
      </c>
      <c r="I40" s="42">
        <v>1.6E-2</v>
      </c>
      <c r="J40" s="42">
        <v>129</v>
      </c>
      <c r="K40" s="43"/>
      <c r="L40" s="42"/>
    </row>
    <row r="41" spans="1:12" ht="15" x14ac:dyDescent="0.25">
      <c r="A41" s="23"/>
      <c r="B41" s="16"/>
      <c r="C41" s="7"/>
      <c r="D41" s="17" t="s">
        <v>32</v>
      </c>
      <c r="E41" s="8"/>
      <c r="F41" s="18">
        <f>SUM(F37:F40)</f>
        <v>500</v>
      </c>
      <c r="G41" s="18">
        <f>SUM(G37:G40)</f>
        <v>33.7376</v>
      </c>
      <c r="H41" s="18">
        <f>SUM(H37:H40)</f>
        <v>21.386300000000002</v>
      </c>
      <c r="I41" s="18">
        <f>SUM(I37:I40)</f>
        <v>83.694100000000006</v>
      </c>
      <c r="J41" s="18">
        <f>SUM(J37:J40)</f>
        <v>743.3</v>
      </c>
      <c r="K41" s="24"/>
      <c r="L41" s="18">
        <f>SUM(L37:L40)</f>
        <v>0</v>
      </c>
    </row>
    <row r="42" spans="1:12" ht="15" x14ac:dyDescent="0.25">
      <c r="A42" s="25">
        <f>A37</f>
        <v>1</v>
      </c>
      <c r="B42" s="12">
        <f>B37</f>
        <v>3</v>
      </c>
      <c r="C42" s="9" t="s">
        <v>24</v>
      </c>
      <c r="D42" s="6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22"/>
      <c r="B43" s="14"/>
      <c r="C43" s="10"/>
      <c r="D43" s="6" t="s">
        <v>26</v>
      </c>
      <c r="E43" s="41" t="s">
        <v>87</v>
      </c>
      <c r="F43" s="42">
        <v>275</v>
      </c>
      <c r="G43" s="42">
        <v>5.88</v>
      </c>
      <c r="H43" s="42">
        <v>8.5779999999999994</v>
      </c>
      <c r="I43" s="42">
        <v>14.193</v>
      </c>
      <c r="J43" s="42">
        <v>177.2</v>
      </c>
      <c r="K43" s="43">
        <v>133</v>
      </c>
      <c r="L43" s="42"/>
    </row>
    <row r="44" spans="1:12" ht="15" x14ac:dyDescent="0.25">
      <c r="A44" s="22"/>
      <c r="B44" s="14"/>
      <c r="C44" s="10"/>
      <c r="D44" s="6" t="s">
        <v>27</v>
      </c>
      <c r="E44" s="41" t="s">
        <v>50</v>
      </c>
      <c r="F44" s="42">
        <v>200</v>
      </c>
      <c r="G44" s="42">
        <v>19.791</v>
      </c>
      <c r="H44" s="42">
        <v>14.898999999999999</v>
      </c>
      <c r="I44" s="42">
        <v>38.588000000000001</v>
      </c>
      <c r="J44" s="42">
        <v>395.1</v>
      </c>
      <c r="K44" s="43">
        <v>502</v>
      </c>
      <c r="L44" s="42"/>
    </row>
    <row r="45" spans="1:12" ht="15" x14ac:dyDescent="0.25">
      <c r="A45" s="22"/>
      <c r="B45" s="14"/>
      <c r="C45" s="10"/>
      <c r="D45" s="6"/>
      <c r="E45" s="41" t="s">
        <v>92</v>
      </c>
      <c r="F45" s="42">
        <v>30</v>
      </c>
      <c r="G45" s="42">
        <v>0.24</v>
      </c>
      <c r="H45" s="42">
        <v>0.03</v>
      </c>
      <c r="I45" s="42">
        <v>0.78</v>
      </c>
      <c r="J45" s="42">
        <v>4.2</v>
      </c>
      <c r="K45" s="43" t="s">
        <v>93</v>
      </c>
      <c r="L45" s="42"/>
    </row>
    <row r="46" spans="1:12" ht="15" x14ac:dyDescent="0.25">
      <c r="A46" s="22"/>
      <c r="B46" s="14"/>
      <c r="C46" s="10"/>
      <c r="D46" s="6" t="s">
        <v>29</v>
      </c>
      <c r="E46" s="41" t="s">
        <v>53</v>
      </c>
      <c r="F46" s="42">
        <v>200</v>
      </c>
      <c r="G46" s="42">
        <v>0.32100000000000001</v>
      </c>
      <c r="H46" s="42">
        <v>0.09</v>
      </c>
      <c r="I46" s="42">
        <v>13.65</v>
      </c>
      <c r="J46" s="42">
        <v>66.3</v>
      </c>
      <c r="K46" s="43">
        <v>123</v>
      </c>
      <c r="L46" s="42"/>
    </row>
    <row r="47" spans="1:12" ht="15" x14ac:dyDescent="0.25">
      <c r="A47" s="22"/>
      <c r="B47" s="14"/>
      <c r="C47" s="10"/>
      <c r="D47" s="6" t="s">
        <v>30</v>
      </c>
      <c r="E47" s="41" t="s">
        <v>74</v>
      </c>
      <c r="F47" s="42">
        <v>30</v>
      </c>
      <c r="G47" s="42">
        <v>2.4300000000000002</v>
      </c>
      <c r="H47" s="42">
        <v>0.51</v>
      </c>
      <c r="I47" s="42">
        <v>17.22</v>
      </c>
      <c r="J47" s="42">
        <v>73.5</v>
      </c>
      <c r="K47" s="43"/>
      <c r="L47" s="42"/>
    </row>
    <row r="48" spans="1:12" ht="15" x14ac:dyDescent="0.25">
      <c r="A48" s="22"/>
      <c r="B48" s="14"/>
      <c r="C48" s="10"/>
      <c r="D48" s="6" t="s">
        <v>31</v>
      </c>
      <c r="E48" s="41" t="s">
        <v>42</v>
      </c>
      <c r="F48" s="42">
        <v>30</v>
      </c>
      <c r="G48" s="42">
        <v>1.98</v>
      </c>
      <c r="H48" s="42">
        <v>0.33</v>
      </c>
      <c r="I48" s="42">
        <v>12.54</v>
      </c>
      <c r="J48" s="42">
        <v>62.1</v>
      </c>
      <c r="K48" s="43"/>
      <c r="L48" s="42"/>
    </row>
    <row r="49" spans="1:12" ht="15" x14ac:dyDescent="0.25">
      <c r="A49" s="23"/>
      <c r="B49" s="16"/>
      <c r="C49" s="7"/>
      <c r="D49" s="17" t="s">
        <v>32</v>
      </c>
      <c r="E49" s="8"/>
      <c r="F49" s="18">
        <f>SUM(F42:F48)</f>
        <v>765</v>
      </c>
      <c r="G49" s="18">
        <f>SUM(G42:G48)</f>
        <v>30.641999999999999</v>
      </c>
      <c r="H49" s="18">
        <f>SUM(H42:H48)</f>
        <v>24.436999999999998</v>
      </c>
      <c r="I49" s="18">
        <f>SUM(I42:I48)</f>
        <v>96.971000000000004</v>
      </c>
      <c r="J49" s="18">
        <f>SUM(J42:J48)</f>
        <v>778.4</v>
      </c>
      <c r="K49" s="24"/>
      <c r="L49" s="18">
        <f>SUM(L42:L48)</f>
        <v>0</v>
      </c>
    </row>
    <row r="50" spans="1:12" ht="15.75" customHeight="1" x14ac:dyDescent="0.2">
      <c r="A50" s="28">
        <f>A37</f>
        <v>1</v>
      </c>
      <c r="B50" s="29">
        <f>B37</f>
        <v>3</v>
      </c>
      <c r="C50" s="52" t="s">
        <v>4</v>
      </c>
      <c r="D50" s="53"/>
      <c r="E50" s="30"/>
      <c r="F50" s="31">
        <f>F41+F49</f>
        <v>1265</v>
      </c>
      <c r="G50" s="31">
        <f>G41+G49</f>
        <v>64.379599999999996</v>
      </c>
      <c r="H50" s="31">
        <f>H41+H49</f>
        <v>45.823300000000003</v>
      </c>
      <c r="I50" s="31">
        <f>I41+I49</f>
        <v>180.6651</v>
      </c>
      <c r="J50" s="31">
        <f>J41+J49</f>
        <v>1521.6999999999998</v>
      </c>
      <c r="K50" s="31"/>
      <c r="L50" s="31">
        <f>L41+L49</f>
        <v>0</v>
      </c>
    </row>
    <row r="51" spans="1:12" ht="15" x14ac:dyDescent="0.25">
      <c r="A51" s="19">
        <v>1</v>
      </c>
      <c r="B51" s="20">
        <v>4</v>
      </c>
      <c r="C51" s="21" t="s">
        <v>19</v>
      </c>
      <c r="D51" s="5" t="s">
        <v>20</v>
      </c>
      <c r="E51" s="38" t="s">
        <v>38</v>
      </c>
      <c r="F51" s="39">
        <v>175</v>
      </c>
      <c r="G51" s="39">
        <v>8.8919999999999995</v>
      </c>
      <c r="H51" s="39">
        <v>21.416</v>
      </c>
      <c r="I51" s="39">
        <v>3.1909999999999998</v>
      </c>
      <c r="J51" s="39">
        <v>218.9</v>
      </c>
      <c r="K51" s="40">
        <v>307</v>
      </c>
      <c r="L51" s="39"/>
    </row>
    <row r="52" spans="1:12" ht="15" x14ac:dyDescent="0.25">
      <c r="A52" s="22"/>
      <c r="B52" s="14"/>
      <c r="C52" s="10"/>
      <c r="D52" s="50" t="s">
        <v>25</v>
      </c>
      <c r="E52" s="41" t="s">
        <v>84</v>
      </c>
      <c r="F52" s="42">
        <v>30</v>
      </c>
      <c r="G52" s="42">
        <v>1.02</v>
      </c>
      <c r="H52" s="42">
        <v>0.03</v>
      </c>
      <c r="I52" s="42">
        <v>1.98</v>
      </c>
      <c r="J52" s="42">
        <v>13.2</v>
      </c>
      <c r="K52" s="43" t="s">
        <v>85</v>
      </c>
      <c r="L52" s="42"/>
    </row>
    <row r="53" spans="1:12" ht="15" x14ac:dyDescent="0.25">
      <c r="A53" s="22"/>
      <c r="B53" s="14"/>
      <c r="C53" s="10"/>
      <c r="D53" s="6" t="s">
        <v>21</v>
      </c>
      <c r="E53" s="41" t="s">
        <v>49</v>
      </c>
      <c r="F53" s="42">
        <v>200</v>
      </c>
      <c r="G53" s="42">
        <v>3.16</v>
      </c>
      <c r="H53" s="42">
        <v>3.4</v>
      </c>
      <c r="I53" s="42">
        <v>27.1</v>
      </c>
      <c r="J53" s="42">
        <v>149.30000000000001</v>
      </c>
      <c r="K53" s="43">
        <v>725</v>
      </c>
      <c r="L53" s="42"/>
    </row>
    <row r="54" spans="1:12" ht="15" x14ac:dyDescent="0.25">
      <c r="A54" s="22"/>
      <c r="B54" s="14"/>
      <c r="C54" s="10"/>
      <c r="D54" s="6" t="s">
        <v>22</v>
      </c>
      <c r="E54" s="41" t="s">
        <v>79</v>
      </c>
      <c r="F54" s="42">
        <v>50</v>
      </c>
      <c r="G54" s="42">
        <v>4.05</v>
      </c>
      <c r="H54" s="42">
        <v>0.85</v>
      </c>
      <c r="I54" s="42">
        <v>28.7</v>
      </c>
      <c r="J54" s="42">
        <v>122.5</v>
      </c>
      <c r="K54" s="43"/>
      <c r="L54" s="42"/>
    </row>
    <row r="55" spans="1:12" ht="15" x14ac:dyDescent="0.25">
      <c r="A55" s="22"/>
      <c r="B55" s="14"/>
      <c r="C55" s="10"/>
      <c r="D55" s="6"/>
      <c r="E55" s="41" t="s">
        <v>75</v>
      </c>
      <c r="F55" s="42">
        <v>50</v>
      </c>
      <c r="G55" s="42">
        <v>4.3499999999999996</v>
      </c>
      <c r="H55" s="42">
        <v>6.75</v>
      </c>
      <c r="I55" s="42">
        <v>24.55</v>
      </c>
      <c r="J55" s="42">
        <v>177.5</v>
      </c>
      <c r="K55" s="43"/>
      <c r="L55" s="42"/>
    </row>
    <row r="56" spans="1:12" ht="15" x14ac:dyDescent="0.25">
      <c r="A56" s="23"/>
      <c r="B56" s="16"/>
      <c r="C56" s="7"/>
      <c r="D56" s="17" t="s">
        <v>32</v>
      </c>
      <c r="E56" s="8"/>
      <c r="F56" s="18">
        <f>SUM(F51:F55)</f>
        <v>505</v>
      </c>
      <c r="G56" s="18">
        <f>SUM(G51:G55)</f>
        <v>21.472000000000001</v>
      </c>
      <c r="H56" s="18">
        <f>SUM(H51:H55)</f>
        <v>32.445999999999998</v>
      </c>
      <c r="I56" s="18">
        <f>SUM(I51:I55)</f>
        <v>85.521000000000001</v>
      </c>
      <c r="J56" s="18">
        <f>SUM(J51:J55)</f>
        <v>681.4</v>
      </c>
      <c r="K56" s="24"/>
      <c r="L56" s="18">
        <f>SUM(L51:L55)</f>
        <v>0</v>
      </c>
    </row>
    <row r="57" spans="1:12" ht="15" x14ac:dyDescent="0.25">
      <c r="A57" s="25">
        <f>A51</f>
        <v>1</v>
      </c>
      <c r="B57" s="12">
        <f>B51</f>
        <v>4</v>
      </c>
      <c r="C57" s="9" t="s">
        <v>24</v>
      </c>
      <c r="D57" s="6" t="s">
        <v>25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0"/>
      <c r="D58" s="6" t="s">
        <v>26</v>
      </c>
      <c r="E58" s="41" t="s">
        <v>94</v>
      </c>
      <c r="F58" s="42">
        <v>265</v>
      </c>
      <c r="G58" s="42">
        <v>6.5510000000000002</v>
      </c>
      <c r="H58" s="42">
        <v>5.0940000000000003</v>
      </c>
      <c r="I58" s="42">
        <v>20.298999999999999</v>
      </c>
      <c r="J58" s="42">
        <v>163.9</v>
      </c>
      <c r="K58" s="43" t="s">
        <v>95</v>
      </c>
      <c r="L58" s="42"/>
    </row>
    <row r="59" spans="1:12" ht="15" x14ac:dyDescent="0.25">
      <c r="A59" s="22"/>
      <c r="B59" s="14"/>
      <c r="C59" s="10"/>
      <c r="D59" s="6" t="s">
        <v>27</v>
      </c>
      <c r="E59" s="41" t="s">
        <v>96</v>
      </c>
      <c r="F59" s="42">
        <v>90</v>
      </c>
      <c r="G59" s="42">
        <v>17.417000000000002</v>
      </c>
      <c r="H59" s="42">
        <v>21.545999999999999</v>
      </c>
      <c r="I59" s="42">
        <v>21.391999999999999</v>
      </c>
      <c r="J59" s="42">
        <v>294.5</v>
      </c>
      <c r="K59" s="43">
        <v>466</v>
      </c>
      <c r="L59" s="42"/>
    </row>
    <row r="60" spans="1:12" ht="15" x14ac:dyDescent="0.25">
      <c r="A60" s="22"/>
      <c r="B60" s="14"/>
      <c r="C60" s="10"/>
      <c r="D60" s="6" t="s">
        <v>28</v>
      </c>
      <c r="E60" s="41" t="s">
        <v>97</v>
      </c>
      <c r="F60" s="42">
        <v>150</v>
      </c>
      <c r="G60" s="42">
        <v>5.96</v>
      </c>
      <c r="H60" s="42">
        <v>7.4550000000000001</v>
      </c>
      <c r="I60" s="42">
        <v>36.427999999999997</v>
      </c>
      <c r="J60" s="42">
        <v>191.7</v>
      </c>
      <c r="K60" s="43" t="s">
        <v>83</v>
      </c>
      <c r="L60" s="42"/>
    </row>
    <row r="61" spans="1:12" ht="15" x14ac:dyDescent="0.25">
      <c r="A61" s="22"/>
      <c r="B61" s="14"/>
      <c r="C61" s="10"/>
      <c r="D61" s="6"/>
      <c r="E61" s="41" t="s">
        <v>43</v>
      </c>
      <c r="F61" s="42">
        <v>30</v>
      </c>
      <c r="G61" s="42">
        <v>0.32</v>
      </c>
      <c r="H61" s="42">
        <v>1.2150000000000001</v>
      </c>
      <c r="I61" s="42">
        <v>1.696</v>
      </c>
      <c r="J61" s="42">
        <v>19.899999999999999</v>
      </c>
      <c r="K61" s="43" t="s">
        <v>47</v>
      </c>
      <c r="L61" s="42"/>
    </row>
    <row r="62" spans="1:12" ht="15" x14ac:dyDescent="0.25">
      <c r="A62" s="22"/>
      <c r="B62" s="14"/>
      <c r="C62" s="10"/>
      <c r="D62" s="6" t="s">
        <v>21</v>
      </c>
      <c r="E62" s="41" t="s">
        <v>41</v>
      </c>
      <c r="F62" s="42">
        <v>200</v>
      </c>
      <c r="G62" s="42">
        <v>0.27700000000000002</v>
      </c>
      <c r="H62" s="42">
        <v>0.13800000000000001</v>
      </c>
      <c r="I62" s="42">
        <v>14.38</v>
      </c>
      <c r="J62" s="42">
        <v>57.7</v>
      </c>
      <c r="K62" s="43" t="s">
        <v>98</v>
      </c>
      <c r="L62" s="42"/>
    </row>
    <row r="63" spans="1:12" ht="15" x14ac:dyDescent="0.25">
      <c r="A63" s="22"/>
      <c r="B63" s="14"/>
      <c r="C63" s="10"/>
      <c r="D63" s="6" t="s">
        <v>30</v>
      </c>
      <c r="E63" s="41" t="s">
        <v>74</v>
      </c>
      <c r="F63" s="42">
        <v>30</v>
      </c>
      <c r="G63" s="42">
        <v>2.4300000000000002</v>
      </c>
      <c r="H63" s="42">
        <v>0.51</v>
      </c>
      <c r="I63" s="42">
        <v>17.22</v>
      </c>
      <c r="J63" s="42">
        <v>73.5</v>
      </c>
      <c r="K63" s="43"/>
      <c r="L63" s="42"/>
    </row>
    <row r="64" spans="1:12" ht="15" x14ac:dyDescent="0.25">
      <c r="A64" s="22"/>
      <c r="B64" s="14"/>
      <c r="C64" s="10"/>
      <c r="D64" s="6" t="s">
        <v>31</v>
      </c>
      <c r="E64" s="41" t="s">
        <v>42</v>
      </c>
      <c r="F64" s="42">
        <v>30</v>
      </c>
      <c r="G64" s="42">
        <v>1.98</v>
      </c>
      <c r="H64" s="42">
        <v>0.33</v>
      </c>
      <c r="I64" s="42">
        <v>12.54</v>
      </c>
      <c r="J64" s="42">
        <v>62.1</v>
      </c>
      <c r="K64" s="43"/>
      <c r="L64" s="42"/>
    </row>
    <row r="65" spans="1:12" ht="15" x14ac:dyDescent="0.25">
      <c r="A65" s="22"/>
      <c r="B65" s="14"/>
      <c r="C65" s="10"/>
      <c r="D65" s="6" t="s">
        <v>23</v>
      </c>
      <c r="E65" s="41" t="s">
        <v>114</v>
      </c>
      <c r="F65" s="42">
        <v>250</v>
      </c>
      <c r="G65" s="42">
        <v>2.25</v>
      </c>
      <c r="H65" s="42">
        <v>0.5</v>
      </c>
      <c r="I65" s="42">
        <v>20.25</v>
      </c>
      <c r="J65" s="42">
        <v>100</v>
      </c>
      <c r="K65" s="43"/>
      <c r="L65" s="42"/>
    </row>
    <row r="66" spans="1:12" ht="15" x14ac:dyDescent="0.25">
      <c r="A66" s="23"/>
      <c r="B66" s="16"/>
      <c r="C66" s="7"/>
      <c r="D66" s="17" t="s">
        <v>32</v>
      </c>
      <c r="E66" s="8"/>
      <c r="F66" s="18">
        <f>SUM(F58:F65)</f>
        <v>1045</v>
      </c>
      <c r="G66" s="18">
        <f>SUM(G57:G65)</f>
        <v>37.185000000000002</v>
      </c>
      <c r="H66" s="18">
        <f>SUM(H57:H65)</f>
        <v>36.787999999999997</v>
      </c>
      <c r="I66" s="18">
        <f>SUM(I57:I65)</f>
        <v>144.20499999999998</v>
      </c>
      <c r="J66" s="18">
        <f>SUM(J57:J65)</f>
        <v>963.3</v>
      </c>
      <c r="K66" s="24"/>
      <c r="L66" s="18">
        <f>SUM(L57:L64)</f>
        <v>0</v>
      </c>
    </row>
    <row r="67" spans="1:12" ht="15.75" customHeight="1" x14ac:dyDescent="0.2">
      <c r="A67" s="28">
        <f>A51</f>
        <v>1</v>
      </c>
      <c r="B67" s="29">
        <f>B51</f>
        <v>4</v>
      </c>
      <c r="C67" s="52" t="s">
        <v>4</v>
      </c>
      <c r="D67" s="53"/>
      <c r="E67" s="30"/>
      <c r="F67" s="31">
        <f>F56+F66</f>
        <v>1550</v>
      </c>
      <c r="G67" s="31">
        <f>G56+G66</f>
        <v>58.657000000000004</v>
      </c>
      <c r="H67" s="31">
        <f>H56+H66</f>
        <v>69.233999999999995</v>
      </c>
      <c r="I67" s="31">
        <f>I56+I66</f>
        <v>229.726</v>
      </c>
      <c r="J67" s="31">
        <f>J56+J66</f>
        <v>1644.6999999999998</v>
      </c>
      <c r="K67" s="31"/>
      <c r="L67" s="31">
        <f>L56+L66</f>
        <v>0</v>
      </c>
    </row>
    <row r="68" spans="1:12" ht="15" x14ac:dyDescent="0.25">
      <c r="A68" s="19">
        <v>1</v>
      </c>
      <c r="B68" s="20">
        <v>5</v>
      </c>
      <c r="C68" s="21" t="s">
        <v>19</v>
      </c>
      <c r="D68" s="5" t="s">
        <v>20</v>
      </c>
      <c r="E68" s="38" t="s">
        <v>99</v>
      </c>
      <c r="F68" s="39">
        <v>210</v>
      </c>
      <c r="G68" s="39">
        <v>0</v>
      </c>
      <c r="H68" s="39">
        <v>0.01</v>
      </c>
      <c r="I68" s="39">
        <v>2.5999999999999999E-2</v>
      </c>
      <c r="J68" s="39">
        <v>235</v>
      </c>
      <c r="K68" s="40">
        <v>15</v>
      </c>
      <c r="L68" s="39"/>
    </row>
    <row r="69" spans="1:12" ht="15" x14ac:dyDescent="0.25">
      <c r="A69" s="22"/>
      <c r="B69" s="14"/>
      <c r="C69" s="10"/>
      <c r="D69" s="6" t="s">
        <v>21</v>
      </c>
      <c r="E69" s="41" t="s">
        <v>41</v>
      </c>
      <c r="F69" s="42">
        <v>200</v>
      </c>
      <c r="G69" s="42">
        <v>0.27700000000000002</v>
      </c>
      <c r="H69" s="42">
        <v>0.13800000000000001</v>
      </c>
      <c r="I69" s="42">
        <v>14.38</v>
      </c>
      <c r="J69" s="42">
        <v>57.7</v>
      </c>
      <c r="K69" s="43" t="s">
        <v>98</v>
      </c>
      <c r="L69" s="42"/>
    </row>
    <row r="70" spans="1:12" ht="15" x14ac:dyDescent="0.25">
      <c r="A70" s="22"/>
      <c r="B70" s="14"/>
      <c r="C70" s="10"/>
      <c r="D70" s="6" t="s">
        <v>22</v>
      </c>
      <c r="E70" s="41" t="s">
        <v>74</v>
      </c>
      <c r="F70" s="42">
        <v>50</v>
      </c>
      <c r="G70" s="42">
        <v>4.05</v>
      </c>
      <c r="H70" s="42">
        <v>0.85</v>
      </c>
      <c r="I70" s="42">
        <v>28.7</v>
      </c>
      <c r="J70" s="42">
        <v>122.5</v>
      </c>
      <c r="K70" s="43"/>
      <c r="L70" s="42"/>
    </row>
    <row r="71" spans="1:12" ht="15" x14ac:dyDescent="0.25">
      <c r="A71" s="22"/>
      <c r="B71" s="14"/>
      <c r="C71" s="10"/>
      <c r="D71" s="6"/>
      <c r="E71" s="41" t="s">
        <v>100</v>
      </c>
      <c r="F71" s="42">
        <v>50</v>
      </c>
      <c r="G71" s="42">
        <v>2E-3</v>
      </c>
      <c r="H71" s="42">
        <v>4.0000000000000001E-3</v>
      </c>
      <c r="I71" s="42">
        <v>1.4999999999999999E-2</v>
      </c>
      <c r="J71" s="42">
        <v>103</v>
      </c>
      <c r="K71" s="43"/>
      <c r="L71" s="42"/>
    </row>
    <row r="72" spans="1:12" ht="15" x14ac:dyDescent="0.25">
      <c r="A72" s="23"/>
      <c r="B72" s="16"/>
      <c r="C72" s="7"/>
      <c r="D72" s="17" t="s">
        <v>32</v>
      </c>
      <c r="E72" s="8"/>
      <c r="F72" s="18">
        <f>SUM(F68:F71)</f>
        <v>510</v>
      </c>
      <c r="G72" s="18">
        <f>SUM(G68:G71)</f>
        <v>4.3289999999999997</v>
      </c>
      <c r="H72" s="18">
        <f>SUM(H68:H71)</f>
        <v>1.002</v>
      </c>
      <c r="I72" s="18">
        <f>SUM(I68:I71)</f>
        <v>43.121000000000002</v>
      </c>
      <c r="J72" s="18">
        <f>SUM(J68:J71)</f>
        <v>518.20000000000005</v>
      </c>
      <c r="K72" s="24"/>
      <c r="L72" s="18">
        <f>SUM(L68:L71)</f>
        <v>0</v>
      </c>
    </row>
    <row r="73" spans="1:12" ht="15" x14ac:dyDescent="0.25">
      <c r="A73" s="25">
        <f>A68</f>
        <v>1</v>
      </c>
      <c r="B73" s="12">
        <f>B68</f>
        <v>5</v>
      </c>
      <c r="C73" s="9" t="s">
        <v>24</v>
      </c>
      <c r="D73" s="6" t="s">
        <v>25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0"/>
      <c r="D74" s="6" t="s">
        <v>26</v>
      </c>
      <c r="E74" s="41" t="s">
        <v>89</v>
      </c>
      <c r="F74" s="42">
        <v>280</v>
      </c>
      <c r="G74" s="42">
        <v>9.1159999999999997</v>
      </c>
      <c r="H74" s="42">
        <v>9.68</v>
      </c>
      <c r="I74" s="42">
        <v>9.9809999999999999</v>
      </c>
      <c r="J74" s="42">
        <v>163.80000000000001</v>
      </c>
      <c r="K74" s="43">
        <v>277</v>
      </c>
      <c r="L74" s="42"/>
    </row>
    <row r="75" spans="1:12" ht="15" x14ac:dyDescent="0.25">
      <c r="A75" s="22"/>
      <c r="B75" s="14"/>
      <c r="C75" s="10"/>
      <c r="D75" s="6" t="s">
        <v>27</v>
      </c>
      <c r="E75" s="41" t="s">
        <v>59</v>
      </c>
      <c r="F75" s="42">
        <v>90</v>
      </c>
      <c r="G75" s="42">
        <v>2.1999999999999999E-2</v>
      </c>
      <c r="H75" s="42">
        <v>8.9999999999999993E-3</v>
      </c>
      <c r="I75" s="42">
        <v>0</v>
      </c>
      <c r="J75" s="42">
        <v>154.80000000000001</v>
      </c>
      <c r="K75" s="43"/>
      <c r="L75" s="42"/>
    </row>
    <row r="76" spans="1:12" ht="15" x14ac:dyDescent="0.25">
      <c r="A76" s="22"/>
      <c r="B76" s="14"/>
      <c r="C76" s="10"/>
      <c r="D76" s="6" t="s">
        <v>28</v>
      </c>
      <c r="E76" s="41" t="s">
        <v>56</v>
      </c>
      <c r="F76" s="42">
        <v>150</v>
      </c>
      <c r="G76" s="42">
        <v>4.4059999999999997</v>
      </c>
      <c r="H76" s="42">
        <v>7.4029999999999996</v>
      </c>
      <c r="I76" s="42">
        <v>29.875</v>
      </c>
      <c r="J76" s="42">
        <v>157.30000000000001</v>
      </c>
      <c r="K76" s="43">
        <v>525</v>
      </c>
      <c r="L76" s="42"/>
    </row>
    <row r="77" spans="1:12" ht="15" x14ac:dyDescent="0.25">
      <c r="A77" s="22"/>
      <c r="B77" s="14"/>
      <c r="C77" s="10"/>
      <c r="D77" s="6" t="s">
        <v>29</v>
      </c>
      <c r="E77" s="41" t="s">
        <v>57</v>
      </c>
      <c r="F77" s="42">
        <v>200</v>
      </c>
      <c r="G77" s="42">
        <v>1.8520000000000001</v>
      </c>
      <c r="H77" s="42">
        <v>1.8240000000000001</v>
      </c>
      <c r="I77" s="42">
        <v>23.542000000000002</v>
      </c>
      <c r="J77" s="42">
        <v>115.6</v>
      </c>
      <c r="K77" s="43">
        <v>719</v>
      </c>
      <c r="L77" s="42"/>
    </row>
    <row r="78" spans="1:12" ht="15" x14ac:dyDescent="0.25">
      <c r="A78" s="22"/>
      <c r="B78" s="14"/>
      <c r="C78" s="10"/>
      <c r="D78" s="6" t="s">
        <v>30</v>
      </c>
      <c r="E78" s="41" t="s">
        <v>74</v>
      </c>
      <c r="F78" s="42">
        <v>30</v>
      </c>
      <c r="G78" s="42">
        <v>2.4300000000000002</v>
      </c>
      <c r="H78" s="42">
        <v>0.51</v>
      </c>
      <c r="I78" s="42">
        <v>17.22</v>
      </c>
      <c r="J78" s="42">
        <v>73.5</v>
      </c>
      <c r="K78" s="43"/>
      <c r="L78" s="42"/>
    </row>
    <row r="79" spans="1:12" ht="15" x14ac:dyDescent="0.25">
      <c r="A79" s="22"/>
      <c r="B79" s="14"/>
      <c r="C79" s="10"/>
      <c r="D79" s="6" t="s">
        <v>31</v>
      </c>
      <c r="E79" s="41" t="s">
        <v>42</v>
      </c>
      <c r="F79" s="42">
        <v>30</v>
      </c>
      <c r="G79" s="42">
        <v>1.98</v>
      </c>
      <c r="H79" s="42">
        <v>0.33</v>
      </c>
      <c r="I79" s="42">
        <v>12.54</v>
      </c>
      <c r="J79" s="42">
        <v>62.1</v>
      </c>
      <c r="K79" s="43"/>
      <c r="L79" s="42"/>
    </row>
    <row r="80" spans="1:12" ht="15" x14ac:dyDescent="0.25">
      <c r="A80" s="22"/>
      <c r="B80" s="14"/>
      <c r="C80" s="10"/>
      <c r="D80" s="50" t="s">
        <v>23</v>
      </c>
      <c r="E80" s="41" t="s">
        <v>113</v>
      </c>
      <c r="F80" s="42">
        <v>210</v>
      </c>
      <c r="G80" s="42">
        <v>0.84</v>
      </c>
      <c r="H80" s="42">
        <v>0.63</v>
      </c>
      <c r="I80" s="42">
        <v>19.95</v>
      </c>
      <c r="J80" s="42">
        <v>90.3</v>
      </c>
      <c r="K80" s="43"/>
      <c r="L80" s="42"/>
    </row>
    <row r="81" spans="1:12" ht="15" x14ac:dyDescent="0.25">
      <c r="A81" s="23"/>
      <c r="B81" s="16"/>
      <c r="C81" s="7"/>
      <c r="D81" s="17" t="s">
        <v>32</v>
      </c>
      <c r="E81" s="8"/>
      <c r="F81" s="18">
        <f>SUM(F73:F80)</f>
        <v>990</v>
      </c>
      <c r="G81" s="18">
        <f>SUM(G73:G80)</f>
        <v>20.646000000000001</v>
      </c>
      <c r="H81" s="18">
        <f>SUM(H73:H80)</f>
        <v>20.385999999999999</v>
      </c>
      <c r="I81" s="18">
        <f>SUM(I73:I80)</f>
        <v>113.10799999999999</v>
      </c>
      <c r="J81" s="18">
        <f>SUM(J73:J80)</f>
        <v>817.4</v>
      </c>
      <c r="K81" s="24"/>
      <c r="L81" s="18">
        <f>SUM(L73:L80)</f>
        <v>0</v>
      </c>
    </row>
    <row r="82" spans="1:12" ht="15.75" customHeight="1" thickBot="1" x14ac:dyDescent="0.25">
      <c r="A82" s="28">
        <f>A68</f>
        <v>1</v>
      </c>
      <c r="B82" s="29">
        <f>B68</f>
        <v>5</v>
      </c>
      <c r="C82" s="52" t="s">
        <v>4</v>
      </c>
      <c r="D82" s="53"/>
      <c r="E82" s="30"/>
      <c r="F82" s="31">
        <f>F72+F81</f>
        <v>1500</v>
      </c>
      <c r="G82" s="31">
        <f>G72+G81</f>
        <v>24.975000000000001</v>
      </c>
      <c r="H82" s="31">
        <f>H72+H81</f>
        <v>21.387999999999998</v>
      </c>
      <c r="I82" s="31">
        <f>I72+I81</f>
        <v>156.22899999999998</v>
      </c>
      <c r="J82" s="31">
        <f>J72+J81</f>
        <v>1335.6</v>
      </c>
      <c r="K82" s="31"/>
      <c r="L82" s="31">
        <f>L72+L81</f>
        <v>0</v>
      </c>
    </row>
    <row r="83" spans="1:12" ht="15" x14ac:dyDescent="0.25">
      <c r="A83" s="19">
        <v>2</v>
      </c>
      <c r="B83" s="20">
        <v>1</v>
      </c>
      <c r="C83" s="21" t="s">
        <v>19</v>
      </c>
      <c r="D83" s="5" t="s">
        <v>20</v>
      </c>
      <c r="E83" s="38" t="s">
        <v>55</v>
      </c>
      <c r="F83" s="39">
        <v>210</v>
      </c>
      <c r="G83" s="39">
        <v>5.1749999999999998</v>
      </c>
      <c r="H83" s="39">
        <v>11.589</v>
      </c>
      <c r="I83" s="39">
        <v>32.347999999999999</v>
      </c>
      <c r="J83" s="39">
        <v>254.6</v>
      </c>
      <c r="K83" s="40" t="s">
        <v>102</v>
      </c>
      <c r="L83" s="39"/>
    </row>
    <row r="84" spans="1:12" ht="15" x14ac:dyDescent="0.25">
      <c r="A84" s="22"/>
      <c r="B84" s="14"/>
      <c r="C84" s="10"/>
      <c r="D84" s="6" t="s">
        <v>21</v>
      </c>
      <c r="E84" s="41" t="s">
        <v>57</v>
      </c>
      <c r="F84" s="42">
        <v>200</v>
      </c>
      <c r="G84" s="42">
        <v>1.8520000000000001</v>
      </c>
      <c r="H84" s="42">
        <v>1.8240000000000001</v>
      </c>
      <c r="I84" s="42">
        <v>23.542000000000002</v>
      </c>
      <c r="J84" s="42">
        <v>115.6</v>
      </c>
      <c r="K84" s="43">
        <v>719</v>
      </c>
      <c r="L84" s="42"/>
    </row>
    <row r="85" spans="1:12" ht="15" x14ac:dyDescent="0.25">
      <c r="A85" s="22"/>
      <c r="B85" s="14"/>
      <c r="C85" s="10"/>
      <c r="D85" s="6" t="s">
        <v>22</v>
      </c>
      <c r="E85" s="41" t="s">
        <v>74</v>
      </c>
      <c r="F85" s="42">
        <v>50</v>
      </c>
      <c r="G85" s="42">
        <v>4.05</v>
      </c>
      <c r="H85" s="42">
        <v>0.85</v>
      </c>
      <c r="I85" s="42">
        <v>28.7</v>
      </c>
      <c r="J85" s="42">
        <v>122.5</v>
      </c>
      <c r="K85" s="43"/>
      <c r="L85" s="42"/>
    </row>
    <row r="86" spans="1:12" ht="15" x14ac:dyDescent="0.25">
      <c r="A86" s="22"/>
      <c r="B86" s="14"/>
      <c r="C86" s="10"/>
      <c r="D86" s="6"/>
      <c r="E86" s="41" t="s">
        <v>101</v>
      </c>
      <c r="F86" s="42">
        <v>50</v>
      </c>
      <c r="G86" s="42">
        <v>2.512</v>
      </c>
      <c r="H86" s="42">
        <v>2.37</v>
      </c>
      <c r="I86" s="42">
        <v>27.305</v>
      </c>
      <c r="J86" s="42">
        <v>115.4</v>
      </c>
      <c r="K86" s="43"/>
      <c r="L86" s="42"/>
    </row>
    <row r="87" spans="1:12" ht="15" x14ac:dyDescent="0.25">
      <c r="A87" s="23"/>
      <c r="B87" s="16"/>
      <c r="C87" s="7"/>
      <c r="D87" s="17" t="s">
        <v>32</v>
      </c>
      <c r="E87" s="8"/>
      <c r="F87" s="18">
        <f>SUM(F83:F86)</f>
        <v>510</v>
      </c>
      <c r="G87" s="18">
        <f>SUM(G83:G86)</f>
        <v>13.589</v>
      </c>
      <c r="H87" s="18">
        <f>SUM(H83:H86)</f>
        <v>16.632999999999999</v>
      </c>
      <c r="I87" s="18">
        <f>SUM(I83:I86)</f>
        <v>111.89500000000001</v>
      </c>
      <c r="J87" s="18">
        <f>SUM(J83:J86)</f>
        <v>608.1</v>
      </c>
      <c r="K87" s="24"/>
      <c r="L87" s="18">
        <f>SUM(L83:L86)</f>
        <v>0</v>
      </c>
    </row>
    <row r="88" spans="1:12" ht="15" x14ac:dyDescent="0.25">
      <c r="A88" s="25">
        <f>A83</f>
        <v>2</v>
      </c>
      <c r="B88" s="12">
        <f>B83</f>
        <v>1</v>
      </c>
      <c r="C88" s="9" t="s">
        <v>24</v>
      </c>
      <c r="D88" s="6" t="s">
        <v>25</v>
      </c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2"/>
      <c r="B89" s="14"/>
      <c r="C89" s="10"/>
      <c r="D89" s="6" t="s">
        <v>26</v>
      </c>
      <c r="E89" s="41" t="s">
        <v>65</v>
      </c>
      <c r="F89" s="42">
        <v>265</v>
      </c>
      <c r="G89" s="42">
        <v>9.4529999999999994</v>
      </c>
      <c r="H89" s="42">
        <v>7.4589999999999996</v>
      </c>
      <c r="I89" s="42">
        <v>21.294</v>
      </c>
      <c r="J89" s="42">
        <v>191.3</v>
      </c>
      <c r="K89" s="43">
        <v>162</v>
      </c>
      <c r="L89" s="42"/>
    </row>
    <row r="90" spans="1:12" ht="15" x14ac:dyDescent="0.25">
      <c r="A90" s="22"/>
      <c r="B90" s="14"/>
      <c r="C90" s="10"/>
      <c r="D90" s="6" t="s">
        <v>27</v>
      </c>
      <c r="E90" s="41" t="s">
        <v>71</v>
      </c>
      <c r="F90" s="42">
        <v>90</v>
      </c>
      <c r="G90" s="42">
        <v>19.53</v>
      </c>
      <c r="H90" s="42">
        <v>7.3719999999999999</v>
      </c>
      <c r="I90" s="42">
        <v>10.699</v>
      </c>
      <c r="J90" s="42">
        <v>192.8</v>
      </c>
      <c r="K90" s="43" t="s">
        <v>45</v>
      </c>
      <c r="L90" s="42"/>
    </row>
    <row r="91" spans="1:12" ht="15" x14ac:dyDescent="0.25">
      <c r="A91" s="22"/>
      <c r="B91" s="14"/>
      <c r="C91" s="10"/>
      <c r="D91" s="6" t="s">
        <v>28</v>
      </c>
      <c r="E91" s="41" t="s">
        <v>40</v>
      </c>
      <c r="F91" s="42">
        <v>150</v>
      </c>
      <c r="G91" s="42">
        <v>10.294</v>
      </c>
      <c r="H91" s="42">
        <v>8.2530000000000001</v>
      </c>
      <c r="I91" s="42">
        <v>50.558</v>
      </c>
      <c r="J91" s="42">
        <v>264.7</v>
      </c>
      <c r="K91" s="43">
        <v>282</v>
      </c>
      <c r="L91" s="42"/>
    </row>
    <row r="92" spans="1:12" ht="15" x14ac:dyDescent="0.25">
      <c r="A92" s="22"/>
      <c r="B92" s="14"/>
      <c r="C92" s="10"/>
      <c r="D92" s="6"/>
      <c r="E92" s="41" t="s">
        <v>43</v>
      </c>
      <c r="F92" s="42">
        <v>30</v>
      </c>
      <c r="G92" s="42">
        <v>0.38200000000000001</v>
      </c>
      <c r="H92" s="42">
        <v>1.2150000000000001</v>
      </c>
      <c r="I92" s="42">
        <v>1.696</v>
      </c>
      <c r="J92" s="42">
        <v>19.899999999999999</v>
      </c>
      <c r="K92" s="43" t="s">
        <v>47</v>
      </c>
      <c r="L92" s="42"/>
    </row>
    <row r="93" spans="1:12" ht="15" x14ac:dyDescent="0.25">
      <c r="A93" s="22"/>
      <c r="B93" s="14"/>
      <c r="C93" s="10"/>
      <c r="D93" s="6" t="s">
        <v>29</v>
      </c>
      <c r="E93" s="41" t="s">
        <v>81</v>
      </c>
      <c r="F93" s="42">
        <v>200</v>
      </c>
      <c r="G93" s="42">
        <v>1.22</v>
      </c>
      <c r="H93" s="42">
        <v>0.08</v>
      </c>
      <c r="I93" s="42">
        <v>30.7</v>
      </c>
      <c r="J93" s="42">
        <v>132</v>
      </c>
      <c r="K93" s="43">
        <v>644</v>
      </c>
      <c r="L93" s="42"/>
    </row>
    <row r="94" spans="1:12" ht="15" x14ac:dyDescent="0.25">
      <c r="A94" s="22"/>
      <c r="B94" s="14"/>
      <c r="C94" s="10"/>
      <c r="D94" s="6" t="s">
        <v>30</v>
      </c>
      <c r="E94" s="41" t="s">
        <v>74</v>
      </c>
      <c r="F94" s="42">
        <v>30</v>
      </c>
      <c r="G94" s="42">
        <v>2.4300000000000002</v>
      </c>
      <c r="H94" s="42">
        <v>0.51</v>
      </c>
      <c r="I94" s="42">
        <v>17.22</v>
      </c>
      <c r="J94" s="42">
        <v>73.5</v>
      </c>
      <c r="K94" s="43"/>
      <c r="L94" s="42"/>
    </row>
    <row r="95" spans="1:12" ht="15" x14ac:dyDescent="0.25">
      <c r="A95" s="22"/>
      <c r="B95" s="14"/>
      <c r="C95" s="10"/>
      <c r="D95" s="6" t="s">
        <v>31</v>
      </c>
      <c r="E95" s="41" t="s">
        <v>42</v>
      </c>
      <c r="F95" s="42">
        <v>30</v>
      </c>
      <c r="G95" s="42">
        <v>1.98</v>
      </c>
      <c r="H95" s="42">
        <v>0.33</v>
      </c>
      <c r="I95" s="42">
        <v>12.54</v>
      </c>
      <c r="J95" s="42">
        <v>62.1</v>
      </c>
      <c r="K95" s="43"/>
      <c r="L95" s="42"/>
    </row>
    <row r="96" spans="1:12" ht="15" x14ac:dyDescent="0.25">
      <c r="A96" s="23"/>
      <c r="B96" s="16"/>
      <c r="C96" s="7"/>
      <c r="D96" s="17" t="s">
        <v>32</v>
      </c>
      <c r="E96" s="8"/>
      <c r="F96" s="18">
        <f>SUM(F88:F95)</f>
        <v>795</v>
      </c>
      <c r="G96" s="18">
        <f>SUM(G88:G95)</f>
        <v>45.288999999999994</v>
      </c>
      <c r="H96" s="18">
        <f>SUM(H88:H95)</f>
        <v>25.218999999999998</v>
      </c>
      <c r="I96" s="18">
        <f>SUM(I88:I95)</f>
        <v>144.70699999999999</v>
      </c>
      <c r="J96" s="18">
        <f>SUM(J88:J95)</f>
        <v>936.3</v>
      </c>
      <c r="K96" s="24"/>
      <c r="L96" s="18">
        <f>SUM(L88:L95)</f>
        <v>0</v>
      </c>
    </row>
    <row r="97" spans="1:12" ht="15.75" thickBot="1" x14ac:dyDescent="0.25">
      <c r="A97" s="28">
        <f>A83</f>
        <v>2</v>
      </c>
      <c r="B97" s="29">
        <f>B83</f>
        <v>1</v>
      </c>
      <c r="C97" s="52" t="s">
        <v>4</v>
      </c>
      <c r="D97" s="53"/>
      <c r="E97" s="30"/>
      <c r="F97" s="31">
        <f>F87+F96</f>
        <v>1305</v>
      </c>
      <c r="G97" s="31">
        <f>G87+G96</f>
        <v>58.877999999999993</v>
      </c>
      <c r="H97" s="31">
        <f>H87+H96</f>
        <v>41.851999999999997</v>
      </c>
      <c r="I97" s="31">
        <f>I87+I96</f>
        <v>256.60199999999998</v>
      </c>
      <c r="J97" s="31">
        <f>J87+J96</f>
        <v>1544.4</v>
      </c>
      <c r="K97" s="31"/>
      <c r="L97" s="31">
        <f>L87+L96</f>
        <v>0</v>
      </c>
    </row>
    <row r="98" spans="1:12" ht="15" x14ac:dyDescent="0.25">
      <c r="A98" s="19">
        <v>2</v>
      </c>
      <c r="B98" s="20">
        <v>2</v>
      </c>
      <c r="C98" s="21" t="s">
        <v>19</v>
      </c>
      <c r="D98" s="5" t="s">
        <v>20</v>
      </c>
      <c r="E98" s="38" t="s">
        <v>54</v>
      </c>
      <c r="F98" s="39">
        <v>210</v>
      </c>
      <c r="G98" s="39">
        <v>7.54</v>
      </c>
      <c r="H98" s="39">
        <v>12.31</v>
      </c>
      <c r="I98" s="39">
        <v>35.021999999999998</v>
      </c>
      <c r="J98" s="39">
        <v>221.1</v>
      </c>
      <c r="K98" s="40">
        <v>289</v>
      </c>
      <c r="L98" s="39"/>
    </row>
    <row r="99" spans="1:12" ht="15" x14ac:dyDescent="0.25">
      <c r="A99" s="22"/>
      <c r="B99" s="14"/>
      <c r="C99" s="10"/>
      <c r="D99" s="6" t="s">
        <v>21</v>
      </c>
      <c r="E99" s="41" t="s">
        <v>41</v>
      </c>
      <c r="F99" s="42">
        <v>200</v>
      </c>
      <c r="G99" s="42">
        <v>0.27700000000000002</v>
      </c>
      <c r="H99" s="42">
        <v>0.13800000000000001</v>
      </c>
      <c r="I99" s="42">
        <v>14.38</v>
      </c>
      <c r="J99" s="42">
        <v>57.7</v>
      </c>
      <c r="K99" s="43" t="s">
        <v>98</v>
      </c>
      <c r="L99" s="42"/>
    </row>
    <row r="100" spans="1:12" ht="15" x14ac:dyDescent="0.25">
      <c r="A100" s="13"/>
      <c r="B100" s="14"/>
      <c r="C100" s="10"/>
      <c r="D100" s="6" t="s">
        <v>22</v>
      </c>
      <c r="E100" s="41" t="s">
        <v>74</v>
      </c>
      <c r="F100" s="42">
        <v>50</v>
      </c>
      <c r="G100" s="42">
        <v>4.05</v>
      </c>
      <c r="H100" s="42">
        <v>0.85</v>
      </c>
      <c r="I100" s="42">
        <v>28.7</v>
      </c>
      <c r="J100" s="42">
        <v>122.5</v>
      </c>
      <c r="K100" s="43"/>
      <c r="L100" s="42"/>
    </row>
    <row r="101" spans="1:12" ht="15" x14ac:dyDescent="0.25">
      <c r="A101" s="22"/>
      <c r="B101" s="14"/>
      <c r="C101" s="10"/>
      <c r="D101" s="6"/>
      <c r="E101" s="41" t="s">
        <v>75</v>
      </c>
      <c r="F101" s="42">
        <v>50</v>
      </c>
      <c r="G101" s="42">
        <v>4.3499999999999996</v>
      </c>
      <c r="H101" s="42">
        <v>6.75</v>
      </c>
      <c r="I101" s="42">
        <v>24.55</v>
      </c>
      <c r="J101" s="42">
        <v>177.5</v>
      </c>
      <c r="K101" s="43"/>
      <c r="L101" s="42"/>
    </row>
    <row r="102" spans="1:12" ht="15" x14ac:dyDescent="0.25">
      <c r="A102" s="15"/>
      <c r="B102" s="16"/>
      <c r="C102" s="7"/>
      <c r="D102" s="17" t="s">
        <v>32</v>
      </c>
      <c r="E102" s="8"/>
      <c r="F102" s="18">
        <f>SUM(F98:F101)</f>
        <v>510</v>
      </c>
      <c r="G102" s="18">
        <f>SUM(G98:G101)</f>
        <v>16.216999999999999</v>
      </c>
      <c r="H102" s="18">
        <f>SUM(H98:H101)</f>
        <v>20.048000000000002</v>
      </c>
      <c r="I102" s="18">
        <f>SUM(I98:I101)</f>
        <v>102.652</v>
      </c>
      <c r="J102" s="18">
        <f>SUM(J98:J101)</f>
        <v>578.79999999999995</v>
      </c>
      <c r="K102" s="24"/>
      <c r="L102" s="18">
        <f>SUM(L98:L101)</f>
        <v>0</v>
      </c>
    </row>
    <row r="103" spans="1:12" ht="15" x14ac:dyDescent="0.25">
      <c r="A103" s="12">
        <f>A98</f>
        <v>2</v>
      </c>
      <c r="B103" s="12">
        <v>2</v>
      </c>
      <c r="C103" s="9" t="s">
        <v>24</v>
      </c>
      <c r="D103" s="6" t="s">
        <v>25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13"/>
      <c r="B104" s="14"/>
      <c r="C104" s="10"/>
      <c r="D104" s="6" t="s">
        <v>26</v>
      </c>
      <c r="E104" s="41" t="s">
        <v>48</v>
      </c>
      <c r="F104" s="42">
        <v>275</v>
      </c>
      <c r="G104" s="42">
        <v>7.367</v>
      </c>
      <c r="H104" s="42">
        <v>7.9989999999999997</v>
      </c>
      <c r="I104" s="42">
        <v>19.632000000000001</v>
      </c>
      <c r="J104" s="42">
        <v>183.2</v>
      </c>
      <c r="K104" s="43" t="s">
        <v>103</v>
      </c>
      <c r="L104" s="42"/>
    </row>
    <row r="105" spans="1:12" ht="15" x14ac:dyDescent="0.25">
      <c r="A105" s="13"/>
      <c r="B105" s="14"/>
      <c r="C105" s="10"/>
      <c r="D105" s="6" t="s">
        <v>27</v>
      </c>
      <c r="E105" s="41" t="s">
        <v>96</v>
      </c>
      <c r="F105" s="42">
        <v>90</v>
      </c>
      <c r="G105" s="42">
        <v>15.554</v>
      </c>
      <c r="H105" s="42">
        <v>18.297000000000001</v>
      </c>
      <c r="I105" s="42">
        <v>18.462</v>
      </c>
      <c r="J105" s="42">
        <v>294.5</v>
      </c>
      <c r="K105" s="43">
        <v>466</v>
      </c>
      <c r="L105" s="42"/>
    </row>
    <row r="106" spans="1:12" ht="25.5" x14ac:dyDescent="0.25">
      <c r="A106" s="13"/>
      <c r="B106" s="14"/>
      <c r="C106" s="10"/>
      <c r="D106" s="6" t="s">
        <v>28</v>
      </c>
      <c r="E106" s="41" t="s">
        <v>104</v>
      </c>
      <c r="F106" s="42">
        <v>150</v>
      </c>
      <c r="G106" s="42">
        <v>3.5329999999999999</v>
      </c>
      <c r="H106" s="42">
        <v>5.6849999999999996</v>
      </c>
      <c r="I106" s="42">
        <v>21.465</v>
      </c>
      <c r="J106" s="42">
        <v>152.4</v>
      </c>
      <c r="K106" s="43">
        <v>525</v>
      </c>
      <c r="L106" s="42"/>
    </row>
    <row r="107" spans="1:12" ht="15" x14ac:dyDescent="0.25">
      <c r="A107" s="13"/>
      <c r="B107" s="14"/>
      <c r="C107" s="10"/>
      <c r="D107" s="6" t="s">
        <v>29</v>
      </c>
      <c r="E107" s="41" t="s">
        <v>49</v>
      </c>
      <c r="F107" s="42">
        <v>200</v>
      </c>
      <c r="G107" s="42">
        <v>3.16</v>
      </c>
      <c r="H107" s="42">
        <v>3.4</v>
      </c>
      <c r="I107" s="42">
        <v>27.1</v>
      </c>
      <c r="J107" s="42">
        <v>149.30000000000001</v>
      </c>
      <c r="K107" s="43">
        <v>725</v>
      </c>
      <c r="L107" s="42"/>
    </row>
    <row r="108" spans="1:12" ht="15" x14ac:dyDescent="0.25">
      <c r="A108" s="22"/>
      <c r="B108" s="14"/>
      <c r="C108" s="10"/>
      <c r="D108" s="6" t="s">
        <v>30</v>
      </c>
      <c r="E108" s="41" t="s">
        <v>74</v>
      </c>
      <c r="F108" s="42">
        <v>30</v>
      </c>
      <c r="G108" s="42">
        <v>2.4300000000000002</v>
      </c>
      <c r="H108" s="42">
        <v>0.51</v>
      </c>
      <c r="I108" s="42">
        <v>17.22</v>
      </c>
      <c r="J108" s="42">
        <v>73.5</v>
      </c>
      <c r="K108" s="43"/>
      <c r="L108" s="42"/>
    </row>
    <row r="109" spans="1:12" ht="15" x14ac:dyDescent="0.25">
      <c r="A109" s="13"/>
      <c r="B109" s="14"/>
      <c r="C109" s="10"/>
      <c r="D109" s="6" t="s">
        <v>31</v>
      </c>
      <c r="E109" s="41" t="s">
        <v>42</v>
      </c>
      <c r="F109" s="42">
        <v>30</v>
      </c>
      <c r="G109" s="42">
        <v>1.98</v>
      </c>
      <c r="H109" s="42">
        <v>0.33</v>
      </c>
      <c r="I109" s="42">
        <v>12.54</v>
      </c>
      <c r="J109" s="42">
        <v>62.1</v>
      </c>
      <c r="K109" s="43"/>
      <c r="L109" s="42"/>
    </row>
    <row r="110" spans="1:12" ht="15" x14ac:dyDescent="0.25">
      <c r="A110" s="13"/>
      <c r="B110" s="14"/>
      <c r="C110" s="10"/>
      <c r="D110" s="6" t="s">
        <v>23</v>
      </c>
      <c r="E110" s="41" t="s">
        <v>44</v>
      </c>
      <c r="F110" s="42">
        <v>200</v>
      </c>
      <c r="G110" s="42">
        <v>0.8</v>
      </c>
      <c r="H110" s="42">
        <v>0.2</v>
      </c>
      <c r="I110" s="42">
        <v>21.2</v>
      </c>
      <c r="J110" s="42">
        <v>100</v>
      </c>
      <c r="K110" s="43"/>
      <c r="L110" s="42"/>
    </row>
    <row r="111" spans="1:12" ht="15" x14ac:dyDescent="0.25">
      <c r="A111" s="15"/>
      <c r="B111" s="16"/>
      <c r="C111" s="7"/>
      <c r="D111" s="17" t="s">
        <v>32</v>
      </c>
      <c r="E111" s="8"/>
      <c r="F111" s="18">
        <f>SUM(F103:F110)</f>
        <v>975</v>
      </c>
      <c r="G111" s="18">
        <f>SUM(G103:G110)</f>
        <v>34.823999999999998</v>
      </c>
      <c r="H111" s="18">
        <f>SUM(H103:H110)</f>
        <v>36.420999999999999</v>
      </c>
      <c r="I111" s="18">
        <f>SUM(I103:I110)</f>
        <v>137.61899999999997</v>
      </c>
      <c r="J111" s="18">
        <f>SUM(J103:J110)</f>
        <v>1015.0000000000001</v>
      </c>
      <c r="K111" s="24"/>
      <c r="L111" s="18">
        <f>SUM(L103:L109)</f>
        <v>0</v>
      </c>
    </row>
    <row r="112" spans="1:12" ht="15.75" thickBot="1" x14ac:dyDescent="0.25">
      <c r="A112" s="32">
        <f>A98</f>
        <v>2</v>
      </c>
      <c r="B112" s="32">
        <v>2</v>
      </c>
      <c r="C112" s="52" t="s">
        <v>4</v>
      </c>
      <c r="D112" s="53"/>
      <c r="E112" s="30"/>
      <c r="F112" s="31">
        <f>F102+F111</f>
        <v>1485</v>
      </c>
      <c r="G112" s="31">
        <f>G102+G111</f>
        <v>51.040999999999997</v>
      </c>
      <c r="H112" s="31">
        <f>H102+H111</f>
        <v>56.469000000000001</v>
      </c>
      <c r="I112" s="31">
        <f>I102+I111</f>
        <v>240.27099999999996</v>
      </c>
      <c r="J112" s="31">
        <f>J102+J111</f>
        <v>1593.8000000000002</v>
      </c>
      <c r="K112" s="31"/>
      <c r="L112" s="31">
        <f>L102+L111</f>
        <v>0</v>
      </c>
    </row>
    <row r="113" spans="1:12" ht="15" x14ac:dyDescent="0.25">
      <c r="A113" s="19">
        <v>2</v>
      </c>
      <c r="B113" s="20">
        <v>3</v>
      </c>
      <c r="C113" s="21" t="s">
        <v>19</v>
      </c>
      <c r="D113" s="5" t="s">
        <v>20</v>
      </c>
      <c r="E113" s="38" t="s">
        <v>52</v>
      </c>
      <c r="F113" s="39">
        <v>210</v>
      </c>
      <c r="G113" s="39">
        <v>6.3220000000000001</v>
      </c>
      <c r="H113" s="39">
        <v>12.023</v>
      </c>
      <c r="I113" s="39">
        <v>29.992000000000001</v>
      </c>
      <c r="J113" s="39">
        <v>248.7</v>
      </c>
      <c r="K113" s="40">
        <v>289</v>
      </c>
      <c r="L113" s="39"/>
    </row>
    <row r="114" spans="1:12" ht="15" x14ac:dyDescent="0.25">
      <c r="A114" s="22"/>
      <c r="B114" s="14"/>
      <c r="C114" s="10"/>
      <c r="D114" s="6" t="s">
        <v>21</v>
      </c>
      <c r="E114" s="41" t="s">
        <v>39</v>
      </c>
      <c r="F114" s="42">
        <v>200</v>
      </c>
      <c r="G114" s="42">
        <v>0.5</v>
      </c>
      <c r="H114" s="42">
        <v>0.2</v>
      </c>
      <c r="I114" s="42">
        <v>18.600000000000001</v>
      </c>
      <c r="J114" s="42">
        <v>99.3</v>
      </c>
      <c r="K114" s="43"/>
      <c r="L114" s="42"/>
    </row>
    <row r="115" spans="1:12" ht="15.75" customHeight="1" x14ac:dyDescent="0.25">
      <c r="A115" s="22"/>
      <c r="B115" s="14"/>
      <c r="C115" s="10"/>
      <c r="D115" s="6" t="s">
        <v>22</v>
      </c>
      <c r="E115" s="41" t="s">
        <v>105</v>
      </c>
      <c r="F115" s="42">
        <v>50</v>
      </c>
      <c r="G115" s="42">
        <v>4.05</v>
      </c>
      <c r="H115" s="42">
        <v>0.85</v>
      </c>
      <c r="I115" s="42">
        <v>28.7</v>
      </c>
      <c r="J115" s="42">
        <v>122.5</v>
      </c>
      <c r="K115" s="43"/>
      <c r="L115" s="42"/>
    </row>
    <row r="116" spans="1:12" ht="15" x14ac:dyDescent="0.25">
      <c r="A116" s="22"/>
      <c r="B116" s="14"/>
      <c r="C116" s="10"/>
      <c r="D116" s="6"/>
      <c r="E116" s="41" t="s">
        <v>86</v>
      </c>
      <c r="F116" s="42">
        <v>50</v>
      </c>
      <c r="G116" s="42">
        <v>2E-3</v>
      </c>
      <c r="H116" s="42">
        <v>7.0000000000000001E-3</v>
      </c>
      <c r="I116" s="42">
        <v>1.6E-2</v>
      </c>
      <c r="J116" s="42">
        <v>129</v>
      </c>
      <c r="K116" s="43"/>
      <c r="L116" s="42"/>
    </row>
    <row r="117" spans="1:12" ht="15" x14ac:dyDescent="0.25">
      <c r="A117" s="23"/>
      <c r="B117" s="16"/>
      <c r="C117" s="7"/>
      <c r="D117" s="17" t="s">
        <v>32</v>
      </c>
      <c r="E117" s="8"/>
      <c r="F117" s="18">
        <f>SUM(F113:F116)</f>
        <v>510</v>
      </c>
      <c r="G117" s="18">
        <f>SUM(G113:G116)</f>
        <v>10.874000000000001</v>
      </c>
      <c r="H117" s="18">
        <f>SUM(H113:H116)</f>
        <v>13.079999999999998</v>
      </c>
      <c r="I117" s="18">
        <f>SUM(I113:I116)</f>
        <v>77.308000000000007</v>
      </c>
      <c r="J117" s="18">
        <f>SUM(J113:J116)</f>
        <v>599.5</v>
      </c>
      <c r="K117" s="24"/>
      <c r="L117" s="18">
        <f>SUM(L113:L116)</f>
        <v>0</v>
      </c>
    </row>
    <row r="118" spans="1:12" ht="15" x14ac:dyDescent="0.25">
      <c r="A118" s="25">
        <f>A113</f>
        <v>2</v>
      </c>
      <c r="B118" s="12">
        <f>B113</f>
        <v>3</v>
      </c>
      <c r="C118" s="9" t="s">
        <v>24</v>
      </c>
      <c r="D118" s="6" t="s">
        <v>25</v>
      </c>
      <c r="E118" s="41" t="s">
        <v>90</v>
      </c>
      <c r="F118" s="42">
        <v>40</v>
      </c>
      <c r="G118" s="42">
        <v>0.24</v>
      </c>
      <c r="H118" s="42">
        <v>0.08</v>
      </c>
      <c r="I118" s="42">
        <v>1.44</v>
      </c>
      <c r="J118" s="42">
        <v>7.6</v>
      </c>
      <c r="K118" s="43">
        <v>551</v>
      </c>
      <c r="L118" s="42"/>
    </row>
    <row r="119" spans="1:12" ht="15" x14ac:dyDescent="0.25">
      <c r="A119" s="22"/>
      <c r="B119" s="14"/>
      <c r="C119" s="10"/>
      <c r="D119" s="6" t="s">
        <v>26</v>
      </c>
      <c r="E119" s="41" t="s">
        <v>72</v>
      </c>
      <c r="F119" s="42">
        <v>280</v>
      </c>
      <c r="G119" s="42">
        <v>9.1159999999999997</v>
      </c>
      <c r="H119" s="42">
        <v>9.68</v>
      </c>
      <c r="I119" s="42">
        <v>9.9809999999999999</v>
      </c>
      <c r="J119" s="42">
        <v>163.80000000000001</v>
      </c>
      <c r="K119" s="43">
        <v>277</v>
      </c>
      <c r="L119" s="42"/>
    </row>
    <row r="120" spans="1:12" ht="25.5" x14ac:dyDescent="0.25">
      <c r="A120" s="22"/>
      <c r="B120" s="14"/>
      <c r="C120" s="10"/>
      <c r="D120" s="6" t="s">
        <v>27</v>
      </c>
      <c r="E120" s="41" t="s">
        <v>58</v>
      </c>
      <c r="F120" s="42">
        <v>100</v>
      </c>
      <c r="G120" s="42">
        <v>17.675999999999998</v>
      </c>
      <c r="H120" s="42">
        <v>12.336</v>
      </c>
      <c r="I120" s="42">
        <v>7.4370000000000003</v>
      </c>
      <c r="J120" s="42">
        <v>211.9</v>
      </c>
      <c r="K120" s="43" t="s">
        <v>62</v>
      </c>
      <c r="L120" s="42"/>
    </row>
    <row r="121" spans="1:12" ht="15" x14ac:dyDescent="0.25">
      <c r="A121" s="22"/>
      <c r="B121" s="14"/>
      <c r="C121" s="10"/>
      <c r="D121" s="6" t="s">
        <v>28</v>
      </c>
      <c r="E121" s="41" t="s">
        <v>60</v>
      </c>
      <c r="F121" s="42">
        <v>150</v>
      </c>
      <c r="G121" s="42">
        <v>5.1749999999999998</v>
      </c>
      <c r="H121" s="42">
        <v>11.589</v>
      </c>
      <c r="I121" s="42">
        <v>32.347999999999999</v>
      </c>
      <c r="J121" s="42">
        <v>254.6</v>
      </c>
      <c r="K121" s="43">
        <v>515</v>
      </c>
      <c r="L121" s="42"/>
    </row>
    <row r="122" spans="1:12" ht="15" x14ac:dyDescent="0.25">
      <c r="A122" s="22"/>
      <c r="B122" s="14"/>
      <c r="C122" s="10"/>
      <c r="D122" s="6" t="s">
        <v>29</v>
      </c>
      <c r="E122" s="41" t="s">
        <v>41</v>
      </c>
      <c r="F122" s="42">
        <v>200</v>
      </c>
      <c r="G122" s="42">
        <v>0.27700000000000002</v>
      </c>
      <c r="H122" s="42">
        <v>0.13800000000000001</v>
      </c>
      <c r="I122" s="42">
        <v>14.38</v>
      </c>
      <c r="J122" s="42">
        <v>57.7</v>
      </c>
      <c r="K122" s="43" t="s">
        <v>46</v>
      </c>
      <c r="L122" s="42"/>
    </row>
    <row r="123" spans="1:12" ht="15" x14ac:dyDescent="0.25">
      <c r="A123" s="22"/>
      <c r="B123" s="14"/>
      <c r="C123" s="10"/>
      <c r="D123" s="6" t="s">
        <v>30</v>
      </c>
      <c r="E123" s="41" t="s">
        <v>105</v>
      </c>
      <c r="F123" s="42">
        <v>30</v>
      </c>
      <c r="G123" s="42">
        <v>2.4300000000000002</v>
      </c>
      <c r="H123" s="42">
        <v>0.51</v>
      </c>
      <c r="I123" s="42">
        <v>17.22</v>
      </c>
      <c r="J123" s="42">
        <v>73.5</v>
      </c>
      <c r="K123" s="43"/>
      <c r="L123" s="42"/>
    </row>
    <row r="124" spans="1:12" ht="15" x14ac:dyDescent="0.25">
      <c r="A124" s="22"/>
      <c r="B124" s="14"/>
      <c r="C124" s="10"/>
      <c r="D124" s="6" t="s">
        <v>31</v>
      </c>
      <c r="E124" s="41" t="s">
        <v>42</v>
      </c>
      <c r="F124" s="42">
        <v>30</v>
      </c>
      <c r="G124" s="42">
        <v>1.98</v>
      </c>
      <c r="H124" s="42">
        <v>0.33</v>
      </c>
      <c r="I124" s="42">
        <v>12.54</v>
      </c>
      <c r="J124" s="42">
        <v>62.1</v>
      </c>
      <c r="K124" s="43"/>
      <c r="L124" s="42"/>
    </row>
    <row r="125" spans="1:12" ht="15" x14ac:dyDescent="0.25">
      <c r="A125" s="23"/>
      <c r="B125" s="16"/>
      <c r="C125" s="7"/>
      <c r="D125" s="17" t="s">
        <v>32</v>
      </c>
      <c r="E125" s="8"/>
      <c r="F125" s="18">
        <f>SUM(F118:F124)</f>
        <v>830</v>
      </c>
      <c r="G125" s="18">
        <f>SUM(G118:G124)</f>
        <v>36.893999999999991</v>
      </c>
      <c r="H125" s="18">
        <f>SUM(H118:H124)</f>
        <v>34.662999999999997</v>
      </c>
      <c r="I125" s="18">
        <f>SUM(I118:I124)</f>
        <v>95.346000000000004</v>
      </c>
      <c r="J125" s="18">
        <f>SUM(J118:J124)</f>
        <v>831.2</v>
      </c>
      <c r="K125" s="24"/>
      <c r="L125" s="18">
        <f>SUM(L118:L124)</f>
        <v>0</v>
      </c>
    </row>
    <row r="126" spans="1:12" ht="15.75" thickBot="1" x14ac:dyDescent="0.25">
      <c r="A126" s="28">
        <f>A113</f>
        <v>2</v>
      </c>
      <c r="B126" s="29">
        <f>B113</f>
        <v>3</v>
      </c>
      <c r="C126" s="52" t="s">
        <v>4</v>
      </c>
      <c r="D126" s="53"/>
      <c r="E126" s="30"/>
      <c r="F126" s="31">
        <f>F117+F125</f>
        <v>1340</v>
      </c>
      <c r="G126" s="31">
        <f>G117+G125</f>
        <v>47.767999999999994</v>
      </c>
      <c r="H126" s="31">
        <f>H117+H125</f>
        <v>47.742999999999995</v>
      </c>
      <c r="I126" s="31">
        <f>I117+I125</f>
        <v>172.654</v>
      </c>
      <c r="J126" s="31">
        <f>J117+J125</f>
        <v>1430.7</v>
      </c>
      <c r="K126" s="31"/>
      <c r="L126" s="31">
        <f>L117+L125</f>
        <v>0</v>
      </c>
    </row>
    <row r="127" spans="1:12" ht="15" x14ac:dyDescent="0.25">
      <c r="A127" s="19">
        <v>2</v>
      </c>
      <c r="B127" s="20">
        <v>4</v>
      </c>
      <c r="C127" s="21" t="s">
        <v>19</v>
      </c>
      <c r="D127" s="5" t="s">
        <v>20</v>
      </c>
      <c r="E127" s="38" t="s">
        <v>91</v>
      </c>
      <c r="F127" s="39">
        <v>210</v>
      </c>
      <c r="G127" s="39">
        <v>6.8949999999999996</v>
      </c>
      <c r="H127" s="39">
        <v>11.645</v>
      </c>
      <c r="I127" s="39">
        <v>31.945</v>
      </c>
      <c r="J127" s="39">
        <v>239.5</v>
      </c>
      <c r="K127" s="40">
        <v>289.17</v>
      </c>
      <c r="L127" s="39"/>
    </row>
    <row r="128" spans="1:12" ht="15" x14ac:dyDescent="0.25">
      <c r="A128" s="22"/>
      <c r="B128" s="14"/>
      <c r="C128" s="10"/>
      <c r="D128" s="6" t="s">
        <v>21</v>
      </c>
      <c r="E128" s="41" t="s">
        <v>49</v>
      </c>
      <c r="F128" s="42">
        <v>200</v>
      </c>
      <c r="G128" s="42">
        <v>3.16</v>
      </c>
      <c r="H128" s="42">
        <v>3.4</v>
      </c>
      <c r="I128" s="42">
        <v>27.1</v>
      </c>
      <c r="J128" s="42">
        <v>149.30000000000001</v>
      </c>
      <c r="K128" s="43">
        <v>725</v>
      </c>
      <c r="L128" s="42"/>
    </row>
    <row r="129" spans="1:12" ht="15" x14ac:dyDescent="0.25">
      <c r="A129" s="22"/>
      <c r="B129" s="14"/>
      <c r="C129" s="10"/>
      <c r="D129" s="6" t="s">
        <v>22</v>
      </c>
      <c r="E129" s="41" t="s">
        <v>105</v>
      </c>
      <c r="F129" s="42">
        <v>50</v>
      </c>
      <c r="G129" s="42">
        <v>4.05</v>
      </c>
      <c r="H129" s="42">
        <v>0.85</v>
      </c>
      <c r="I129" s="42">
        <v>28.7</v>
      </c>
      <c r="J129" s="42">
        <v>122.5</v>
      </c>
      <c r="K129" s="43"/>
      <c r="L129" s="42"/>
    </row>
    <row r="130" spans="1:12" ht="15" x14ac:dyDescent="0.25">
      <c r="A130" s="22"/>
      <c r="B130" s="14"/>
      <c r="C130" s="10"/>
      <c r="D130" s="6"/>
      <c r="E130" s="41" t="s">
        <v>88</v>
      </c>
      <c r="F130" s="42">
        <v>50</v>
      </c>
      <c r="G130" s="42">
        <v>1</v>
      </c>
      <c r="H130" s="42">
        <v>5.5</v>
      </c>
      <c r="I130" s="42">
        <v>12.5</v>
      </c>
      <c r="J130" s="42">
        <v>102.5</v>
      </c>
      <c r="K130" s="43"/>
      <c r="L130" s="42"/>
    </row>
    <row r="131" spans="1:12" ht="15" x14ac:dyDescent="0.25">
      <c r="A131" s="23"/>
      <c r="B131" s="16"/>
      <c r="C131" s="7"/>
      <c r="D131" s="17" t="s">
        <v>32</v>
      </c>
      <c r="E131" s="8"/>
      <c r="F131" s="18">
        <f>SUM(F127:F130)</f>
        <v>510</v>
      </c>
      <c r="G131" s="18">
        <f>SUM(G127:G130)</f>
        <v>15.105</v>
      </c>
      <c r="H131" s="18">
        <f>SUM(H127:H130)</f>
        <v>21.395</v>
      </c>
      <c r="I131" s="18">
        <f>SUM(I127:I130)</f>
        <v>100.245</v>
      </c>
      <c r="J131" s="18">
        <f>SUM(J127:J130)</f>
        <v>613.79999999999995</v>
      </c>
      <c r="K131" s="24"/>
      <c r="L131" s="18">
        <f>SUM(L127:L130)</f>
        <v>0</v>
      </c>
    </row>
    <row r="132" spans="1:12" ht="15" x14ac:dyDescent="0.25">
      <c r="A132" s="25">
        <f>A127</f>
        <v>2</v>
      </c>
      <c r="B132" s="12">
        <f>B127</f>
        <v>4</v>
      </c>
      <c r="C132" s="9" t="s">
        <v>24</v>
      </c>
      <c r="D132" s="6" t="s">
        <v>25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22"/>
      <c r="B133" s="14"/>
      <c r="C133" s="10"/>
      <c r="D133" s="6" t="s">
        <v>26</v>
      </c>
      <c r="E133" s="41" t="s">
        <v>106</v>
      </c>
      <c r="F133" s="42">
        <v>275</v>
      </c>
      <c r="G133" s="42">
        <v>6.08</v>
      </c>
      <c r="H133" s="42">
        <v>8.6069999999999993</v>
      </c>
      <c r="I133" s="42">
        <v>11.05</v>
      </c>
      <c r="J133" s="42">
        <v>143.19999999999999</v>
      </c>
      <c r="K133" s="43">
        <v>145</v>
      </c>
      <c r="L133" s="42"/>
    </row>
    <row r="134" spans="1:12" ht="15" x14ac:dyDescent="0.25">
      <c r="A134" s="22"/>
      <c r="B134" s="14"/>
      <c r="C134" s="10"/>
      <c r="D134" s="6" t="s">
        <v>27</v>
      </c>
      <c r="E134" s="41" t="s">
        <v>107</v>
      </c>
      <c r="F134" s="42">
        <v>90</v>
      </c>
      <c r="G134" s="42">
        <v>2.1999999999999999E-2</v>
      </c>
      <c r="H134" s="42">
        <v>8.9999999999999993E-3</v>
      </c>
      <c r="I134" s="42">
        <v>0</v>
      </c>
      <c r="J134" s="42">
        <v>154.80000000000001</v>
      </c>
      <c r="K134" s="43"/>
      <c r="L134" s="42"/>
    </row>
    <row r="135" spans="1:12" ht="15" x14ac:dyDescent="0.25">
      <c r="A135" s="22"/>
      <c r="B135" s="14"/>
      <c r="C135" s="10"/>
      <c r="D135" s="6" t="s">
        <v>28</v>
      </c>
      <c r="E135" s="41" t="s">
        <v>108</v>
      </c>
      <c r="F135" s="42">
        <v>150</v>
      </c>
      <c r="G135" s="42">
        <v>4.4059999999999997</v>
      </c>
      <c r="H135" s="42">
        <v>7.4029999999999996</v>
      </c>
      <c r="I135" s="42">
        <v>29.875</v>
      </c>
      <c r="J135" s="42">
        <v>157.30000000000001</v>
      </c>
      <c r="K135" s="43">
        <v>525</v>
      </c>
      <c r="L135" s="42"/>
    </row>
    <row r="136" spans="1:12" ht="15" x14ac:dyDescent="0.25">
      <c r="A136" s="22"/>
      <c r="B136" s="14"/>
      <c r="C136" s="10"/>
      <c r="D136" s="6" t="s">
        <v>29</v>
      </c>
      <c r="E136" s="41" t="s">
        <v>109</v>
      </c>
      <c r="F136" s="42">
        <v>200</v>
      </c>
      <c r="G136" s="42">
        <v>0</v>
      </c>
      <c r="H136" s="42">
        <v>0</v>
      </c>
      <c r="I136" s="42">
        <v>2.4E-2</v>
      </c>
      <c r="J136" s="42">
        <v>88</v>
      </c>
      <c r="K136" s="43"/>
      <c r="L136" s="42"/>
    </row>
    <row r="137" spans="1:12" ht="15" x14ac:dyDescent="0.25">
      <c r="A137" s="22"/>
      <c r="B137" s="14"/>
      <c r="C137" s="10"/>
      <c r="D137" s="6" t="s">
        <v>30</v>
      </c>
      <c r="E137" s="41" t="s">
        <v>110</v>
      </c>
      <c r="F137" s="42">
        <v>30</v>
      </c>
      <c r="G137" s="42">
        <v>2.4300000000000002</v>
      </c>
      <c r="H137" s="42">
        <v>0.51</v>
      </c>
      <c r="I137" s="42">
        <v>17.22</v>
      </c>
      <c r="J137" s="42">
        <v>73.5</v>
      </c>
      <c r="K137" s="43"/>
      <c r="L137" s="42"/>
    </row>
    <row r="138" spans="1:12" ht="15" x14ac:dyDescent="0.25">
      <c r="A138" s="22"/>
      <c r="B138" s="14"/>
      <c r="C138" s="10"/>
      <c r="D138" s="6" t="s">
        <v>31</v>
      </c>
      <c r="E138" s="41" t="s">
        <v>42</v>
      </c>
      <c r="F138" s="42">
        <v>30</v>
      </c>
      <c r="G138" s="42">
        <v>1.98</v>
      </c>
      <c r="H138" s="42">
        <v>0.33</v>
      </c>
      <c r="I138" s="42">
        <v>12.54</v>
      </c>
      <c r="J138" s="42">
        <v>62.1</v>
      </c>
      <c r="K138" s="43"/>
      <c r="L138" s="42"/>
    </row>
    <row r="139" spans="1:12" ht="15" x14ac:dyDescent="0.25">
      <c r="A139" s="22"/>
      <c r="B139" s="14"/>
      <c r="C139" s="10"/>
      <c r="D139" s="6" t="s">
        <v>23</v>
      </c>
      <c r="E139" s="41" t="s">
        <v>114</v>
      </c>
      <c r="F139" s="42">
        <v>250</v>
      </c>
      <c r="G139" s="42">
        <v>2.2250000000000001</v>
      </c>
      <c r="H139" s="42">
        <v>0.5</v>
      </c>
      <c r="I139" s="42">
        <v>20.25</v>
      </c>
      <c r="J139" s="42">
        <v>100</v>
      </c>
      <c r="K139" s="43"/>
      <c r="L139" s="42"/>
    </row>
    <row r="140" spans="1:12" ht="15" x14ac:dyDescent="0.25">
      <c r="A140" s="23"/>
      <c r="B140" s="16"/>
      <c r="C140" s="7"/>
      <c r="D140" s="17" t="s">
        <v>32</v>
      </c>
      <c r="E140" s="8"/>
      <c r="F140" s="18">
        <f>SUM(F132:F139)</f>
        <v>1025</v>
      </c>
      <c r="G140" s="18">
        <f>SUM(G132:G139)</f>
        <v>17.143000000000001</v>
      </c>
      <c r="H140" s="18">
        <f>SUM(H132:H139)</f>
        <v>17.358999999999998</v>
      </c>
      <c r="I140" s="18">
        <f>SUM(I132:I139)</f>
        <v>90.959000000000003</v>
      </c>
      <c r="J140" s="18">
        <f>SUM(J132:J139)</f>
        <v>778.9</v>
      </c>
      <c r="K140" s="24"/>
      <c r="L140" s="18">
        <f>SUM(L132:L138)</f>
        <v>0</v>
      </c>
    </row>
    <row r="141" spans="1:12" ht="15.75" thickBot="1" x14ac:dyDescent="0.25">
      <c r="A141" s="28">
        <f>A127</f>
        <v>2</v>
      </c>
      <c r="B141" s="29">
        <f>B127</f>
        <v>4</v>
      </c>
      <c r="C141" s="52" t="s">
        <v>4</v>
      </c>
      <c r="D141" s="53"/>
      <c r="E141" s="30"/>
      <c r="F141" s="31">
        <f>F131+F140</f>
        <v>1535</v>
      </c>
      <c r="G141" s="31">
        <f>G131+G140</f>
        <v>32.248000000000005</v>
      </c>
      <c r="H141" s="31">
        <f>H131+H140</f>
        <v>38.753999999999998</v>
      </c>
      <c r="I141" s="31">
        <f>I131+I140</f>
        <v>191.20400000000001</v>
      </c>
      <c r="J141" s="31">
        <f>J131+J140</f>
        <v>1392.6999999999998</v>
      </c>
      <c r="K141" s="31"/>
      <c r="L141" s="31">
        <f>L131+L140</f>
        <v>0</v>
      </c>
    </row>
    <row r="142" spans="1:12" ht="15" x14ac:dyDescent="0.25">
      <c r="A142" s="19">
        <v>1</v>
      </c>
      <c r="B142" s="20">
        <v>4</v>
      </c>
      <c r="C142" s="21" t="s">
        <v>19</v>
      </c>
      <c r="D142" s="5" t="s">
        <v>20</v>
      </c>
      <c r="E142" s="38" t="s">
        <v>38</v>
      </c>
      <c r="F142" s="39">
        <v>170</v>
      </c>
      <c r="G142" s="39">
        <v>8.8919999999999995</v>
      </c>
      <c r="H142" s="39">
        <v>21.416</v>
      </c>
      <c r="I142" s="39">
        <v>3.1909999999999998</v>
      </c>
      <c r="J142" s="39">
        <v>218.9</v>
      </c>
      <c r="K142" s="40">
        <v>307</v>
      </c>
      <c r="L142" s="39"/>
    </row>
    <row r="143" spans="1:12" ht="15" x14ac:dyDescent="0.25">
      <c r="A143" s="22"/>
      <c r="B143" s="14"/>
      <c r="C143" s="10"/>
      <c r="D143" s="50" t="s">
        <v>25</v>
      </c>
      <c r="E143" s="41" t="s">
        <v>84</v>
      </c>
      <c r="F143" s="42">
        <v>30</v>
      </c>
      <c r="G143" s="42">
        <v>1.02</v>
      </c>
      <c r="H143" s="42">
        <v>0.03</v>
      </c>
      <c r="I143" s="42">
        <v>1.98</v>
      </c>
      <c r="J143" s="42">
        <v>13.2</v>
      </c>
      <c r="K143" s="43" t="s">
        <v>85</v>
      </c>
      <c r="L143" s="42"/>
    </row>
    <row r="144" spans="1:12" ht="15" x14ac:dyDescent="0.25">
      <c r="A144" s="22"/>
      <c r="B144" s="14"/>
      <c r="C144" s="10"/>
      <c r="D144" s="6" t="s">
        <v>21</v>
      </c>
      <c r="E144" s="41" t="s">
        <v>51</v>
      </c>
      <c r="F144" s="42">
        <v>200</v>
      </c>
      <c r="G144" s="42">
        <v>0.34899999999999998</v>
      </c>
      <c r="H144" s="42">
        <v>0.14599999999999999</v>
      </c>
      <c r="I144" s="42">
        <v>14.676</v>
      </c>
      <c r="J144" s="42">
        <v>59.9</v>
      </c>
      <c r="K144" s="43" t="s">
        <v>61</v>
      </c>
      <c r="L144" s="42"/>
    </row>
    <row r="145" spans="1:12" ht="15" x14ac:dyDescent="0.25">
      <c r="A145" s="22"/>
      <c r="B145" s="14"/>
      <c r="C145" s="10"/>
      <c r="D145" s="6" t="s">
        <v>22</v>
      </c>
      <c r="E145" s="41" t="s">
        <v>105</v>
      </c>
      <c r="F145" s="42">
        <v>50</v>
      </c>
      <c r="G145" s="42">
        <v>4.05</v>
      </c>
      <c r="H145" s="42">
        <v>0.85</v>
      </c>
      <c r="I145" s="42">
        <v>28.7</v>
      </c>
      <c r="J145" s="42">
        <v>122.5</v>
      </c>
      <c r="K145" s="43"/>
      <c r="L145" s="42"/>
    </row>
    <row r="146" spans="1:12" ht="15" x14ac:dyDescent="0.25">
      <c r="A146" s="22"/>
      <c r="B146" s="14"/>
      <c r="C146" s="10"/>
      <c r="D146" s="6"/>
      <c r="E146" s="41" t="s">
        <v>76</v>
      </c>
      <c r="F146" s="42">
        <v>50</v>
      </c>
      <c r="G146" s="42">
        <v>5.5</v>
      </c>
      <c r="H146" s="42">
        <v>8</v>
      </c>
      <c r="I146" s="42">
        <v>20.5</v>
      </c>
      <c r="J146" s="42">
        <v>105</v>
      </c>
      <c r="K146" s="43"/>
      <c r="L146" s="42"/>
    </row>
    <row r="147" spans="1:12" ht="15.75" customHeight="1" x14ac:dyDescent="0.25">
      <c r="A147" s="23"/>
      <c r="B147" s="16"/>
      <c r="C147" s="7"/>
      <c r="D147" s="17" t="s">
        <v>32</v>
      </c>
      <c r="E147" s="8"/>
      <c r="F147" s="18">
        <f>SUM(F142:F146)</f>
        <v>500</v>
      </c>
      <c r="G147" s="18">
        <f>SUM(G142:G146)</f>
        <v>19.811</v>
      </c>
      <c r="H147" s="18">
        <f>SUM(H142:H146)</f>
        <v>30.442000000000004</v>
      </c>
      <c r="I147" s="18">
        <f>SUM(I142:I146)</f>
        <v>69.046999999999997</v>
      </c>
      <c r="J147" s="18">
        <f>SUM(J142:J146)</f>
        <v>519.5</v>
      </c>
      <c r="K147" s="24"/>
      <c r="L147" s="18">
        <f>SUM(L142:L146)</f>
        <v>0</v>
      </c>
    </row>
    <row r="148" spans="1:12" ht="15" x14ac:dyDescent="0.25">
      <c r="A148" s="25">
        <f>A142</f>
        <v>1</v>
      </c>
      <c r="B148" s="12">
        <f>B142</f>
        <v>4</v>
      </c>
      <c r="C148" s="9" t="s">
        <v>24</v>
      </c>
      <c r="D148" s="6" t="s">
        <v>25</v>
      </c>
      <c r="E148" s="41"/>
      <c r="F148" s="42"/>
      <c r="G148" s="42"/>
      <c r="H148" s="42"/>
      <c r="I148" s="42"/>
      <c r="J148" s="42"/>
      <c r="K148" s="43"/>
      <c r="L148" s="42"/>
    </row>
    <row r="149" spans="1:12" ht="25.5" x14ac:dyDescent="0.25">
      <c r="A149" s="22"/>
      <c r="B149" s="14"/>
      <c r="C149" s="10"/>
      <c r="D149" s="6" t="s">
        <v>26</v>
      </c>
      <c r="E149" s="41" t="s">
        <v>66</v>
      </c>
      <c r="F149" s="42">
        <v>268</v>
      </c>
      <c r="G149" s="42">
        <v>1.2E-2</v>
      </c>
      <c r="H149" s="42">
        <v>0.01</v>
      </c>
      <c r="I149" s="42">
        <v>2.1999999999999999E-2</v>
      </c>
      <c r="J149" s="42">
        <v>170.2</v>
      </c>
      <c r="K149" s="43" t="s">
        <v>67</v>
      </c>
      <c r="L149" s="42"/>
    </row>
    <row r="150" spans="1:12" ht="15" x14ac:dyDescent="0.25">
      <c r="A150" s="22"/>
      <c r="B150" s="14"/>
      <c r="C150" s="10"/>
      <c r="D150" s="6" t="s">
        <v>27</v>
      </c>
      <c r="E150" s="41" t="s">
        <v>82</v>
      </c>
      <c r="F150" s="42">
        <v>90</v>
      </c>
      <c r="G150" s="42">
        <v>23.125</v>
      </c>
      <c r="H150" s="42">
        <v>11.349</v>
      </c>
      <c r="I150" s="42">
        <v>13.85</v>
      </c>
      <c r="J150" s="42">
        <v>243.9</v>
      </c>
      <c r="K150" s="43" t="s">
        <v>64</v>
      </c>
      <c r="L150" s="42"/>
    </row>
    <row r="151" spans="1:12" ht="15" x14ac:dyDescent="0.25">
      <c r="A151" s="22"/>
      <c r="B151" s="14"/>
      <c r="C151" s="10"/>
      <c r="D151" s="6" t="s">
        <v>28</v>
      </c>
      <c r="E151" s="41" t="s">
        <v>111</v>
      </c>
      <c r="F151" s="42">
        <v>150</v>
      </c>
      <c r="G151" s="42">
        <v>4.96</v>
      </c>
      <c r="H151" s="42">
        <v>6.24</v>
      </c>
      <c r="I151" s="42">
        <v>30.356999999999999</v>
      </c>
      <c r="J151" s="42">
        <v>197.7</v>
      </c>
      <c r="K151" s="43" t="s">
        <v>83</v>
      </c>
      <c r="L151" s="42"/>
    </row>
    <row r="152" spans="1:12" ht="15" x14ac:dyDescent="0.25">
      <c r="A152" s="22"/>
      <c r="B152" s="14"/>
      <c r="C152" s="10"/>
      <c r="D152" s="6"/>
      <c r="E152" s="41" t="s">
        <v>112</v>
      </c>
      <c r="F152" s="42">
        <v>30</v>
      </c>
      <c r="G152" s="42">
        <v>0.38200000000000001</v>
      </c>
      <c r="H152" s="42">
        <v>1.2150000000000001</v>
      </c>
      <c r="I152" s="42">
        <v>1.696</v>
      </c>
      <c r="J152" s="42">
        <v>19.899999999999999</v>
      </c>
      <c r="K152" s="43" t="s">
        <v>47</v>
      </c>
      <c r="L152" s="42"/>
    </row>
    <row r="153" spans="1:12" ht="15" x14ac:dyDescent="0.25">
      <c r="A153" s="22"/>
      <c r="B153" s="14"/>
      <c r="C153" s="10"/>
      <c r="D153" s="6" t="s">
        <v>29</v>
      </c>
      <c r="E153" s="41" t="s">
        <v>41</v>
      </c>
      <c r="F153" s="42">
        <v>200</v>
      </c>
      <c r="G153" s="42">
        <v>0.27700000000000002</v>
      </c>
      <c r="H153" s="42">
        <v>0.13800000000000001</v>
      </c>
      <c r="I153" s="42">
        <v>14.38</v>
      </c>
      <c r="J153" s="42">
        <v>57.7</v>
      </c>
      <c r="K153" s="43" t="s">
        <v>68</v>
      </c>
      <c r="L153" s="42"/>
    </row>
    <row r="154" spans="1:12" ht="15" x14ac:dyDescent="0.25">
      <c r="A154" s="22"/>
      <c r="B154" s="14"/>
      <c r="C154" s="10"/>
      <c r="D154" s="6" t="s">
        <v>30</v>
      </c>
      <c r="E154" s="41" t="s">
        <v>105</v>
      </c>
      <c r="F154" s="42">
        <v>30</v>
      </c>
      <c r="G154" s="42">
        <v>2.4300000000000002</v>
      </c>
      <c r="H154" s="42">
        <v>0.51</v>
      </c>
      <c r="I154" s="42">
        <v>17.22</v>
      </c>
      <c r="J154" s="42">
        <v>73.5</v>
      </c>
      <c r="K154" s="43"/>
      <c r="L154" s="42"/>
    </row>
    <row r="155" spans="1:12" ht="15" x14ac:dyDescent="0.25">
      <c r="A155" s="22"/>
      <c r="B155" s="14"/>
      <c r="C155" s="10"/>
      <c r="D155" s="6" t="s">
        <v>31</v>
      </c>
      <c r="E155" s="41" t="s">
        <v>42</v>
      </c>
      <c r="F155" s="42">
        <v>30</v>
      </c>
      <c r="G155" s="42">
        <v>1.98</v>
      </c>
      <c r="H155" s="42">
        <v>0.33</v>
      </c>
      <c r="I155" s="42">
        <v>12.54</v>
      </c>
      <c r="J155" s="42">
        <v>62.1</v>
      </c>
      <c r="K155" s="43"/>
      <c r="L155" s="42"/>
    </row>
    <row r="156" spans="1:12" ht="15" x14ac:dyDescent="0.25">
      <c r="A156" s="22"/>
      <c r="B156" s="14"/>
      <c r="C156" s="10"/>
      <c r="D156" s="6" t="s">
        <v>23</v>
      </c>
      <c r="E156" s="41" t="s">
        <v>113</v>
      </c>
      <c r="F156" s="42">
        <v>210</v>
      </c>
      <c r="G156" s="42">
        <v>0.84</v>
      </c>
      <c r="H156" s="42">
        <v>0.63</v>
      </c>
      <c r="I156" s="42">
        <v>19.95</v>
      </c>
      <c r="J156" s="42">
        <v>90.3</v>
      </c>
      <c r="K156" s="43"/>
      <c r="L156" s="42"/>
    </row>
    <row r="157" spans="1:12" ht="15" x14ac:dyDescent="0.25">
      <c r="A157" s="23"/>
      <c r="B157" s="16"/>
      <c r="C157" s="7"/>
      <c r="D157" s="17" t="s">
        <v>32</v>
      </c>
      <c r="E157" s="8"/>
      <c r="F157" s="18">
        <f>SUM(F148:F156)</f>
        <v>1008</v>
      </c>
      <c r="G157" s="18">
        <f>SUM(G148:G156)</f>
        <v>34.006000000000007</v>
      </c>
      <c r="H157" s="18">
        <f>SUM(H148:H156)</f>
        <v>20.422000000000001</v>
      </c>
      <c r="I157" s="18">
        <f>SUM(I148:I156)</f>
        <v>110.015</v>
      </c>
      <c r="J157" s="18">
        <f>SUM(J148:J156)</f>
        <v>915.3</v>
      </c>
      <c r="K157" s="24"/>
      <c r="L157" s="18">
        <f>SUM(L148:L155)</f>
        <v>0</v>
      </c>
    </row>
    <row r="158" spans="1:12" ht="15.75" thickBot="1" x14ac:dyDescent="0.25">
      <c r="A158" s="28">
        <f>A142</f>
        <v>1</v>
      </c>
      <c r="B158" s="29">
        <f>B142</f>
        <v>4</v>
      </c>
      <c r="C158" s="52" t="s">
        <v>4</v>
      </c>
      <c r="D158" s="53"/>
      <c r="E158" s="30"/>
      <c r="F158" s="31">
        <f>F147+F157</f>
        <v>1508</v>
      </c>
      <c r="G158" s="31">
        <f>G147+G157</f>
        <v>53.817000000000007</v>
      </c>
      <c r="H158" s="31">
        <f>H147+H157</f>
        <v>50.864000000000004</v>
      </c>
      <c r="I158" s="31">
        <f>I147+I157</f>
        <v>179.06200000000001</v>
      </c>
      <c r="J158" s="31">
        <f>J147+J157</f>
        <v>1434.8</v>
      </c>
      <c r="K158" s="31"/>
      <c r="L158" s="31">
        <f>L147+L157</f>
        <v>0</v>
      </c>
    </row>
    <row r="159" spans="1:12" ht="13.5" thickBot="1" x14ac:dyDescent="0.25">
      <c r="A159" s="26"/>
      <c r="B159" s="27"/>
      <c r="C159" s="54" t="s">
        <v>5</v>
      </c>
      <c r="D159" s="54"/>
      <c r="E159" s="54"/>
      <c r="F159" s="33">
        <f>(F21+F36+F50+F67+F82+F97+F112+F126+F141+F158)/(IF(F21=0,0,1)+IF(F36=0,0,1)+IF(F50=0,0,1)+IF(F67=0,0,1)+IF(F82=0,0,1)+IF(F97=0,0,1)+IF(F112=0,0,1)+IF(F126=0,0,1)+IF(F141=0,0,1)+IF(F158=0,0,1))</f>
        <v>1438.6</v>
      </c>
      <c r="G159" s="33">
        <f>(G21+G36+G50+G67+G82+G97+G112+G126+G141+G158)/(IF(G21=0,0,1)+IF(G36=0,0,1)+IF(G50=0,0,1)+IF(G67=0,0,1)+IF(G82=0,0,1)+IF(G97=0,0,1)+IF(G112=0,0,1)+IF(G126=0,0,1)+IF(G141=0,0,1)+IF(G158=0,0,1))</f>
        <v>49.516959999999997</v>
      </c>
      <c r="H159" s="33">
        <f>(H21+H36+H50+H67+H82+H97+H112+H126+H141+H158)/(IF(H21=0,0,1)+IF(H36=0,0,1)+IF(H50=0,0,1)+IF(H67=0,0,1)+IF(H82=0,0,1)+IF(H97=0,0,1)+IF(H112=0,0,1)+IF(H126=0,0,1)+IF(H141=0,0,1)+IF(H158=0,0,1))</f>
        <v>48.80153</v>
      </c>
      <c r="I159" s="33">
        <f>(I21+I36+I50+I67+I82+I97+I112+I126+I141+I158)/(IF(I21=0,0,1)+IF(I36=0,0,1)+IF(I50=0,0,1)+IF(I67=0,0,1)+IF(I82=0,0,1)+IF(I97=0,0,1)+IF(I112=0,0,1)+IF(I126=0,0,1)+IF(I141=0,0,1)+IF(I158=0,0,1))</f>
        <v>206.28840999999997</v>
      </c>
      <c r="J159" s="33">
        <f>(J21+J36+J50+J67+J82+J97+J112+J126+J141+J158)/(IF(J21=0,0,1)+IF(J36=0,0,1)+IF(J50=0,0,1)+IF(J67=0,0,1)+IF(J82=0,0,1)+IF(J97=0,0,1)+IF(J112=0,0,1)+IF(J126=0,0,1)+IF(J141=0,0,1)+IF(J158=0,0,1))</f>
        <v>1506.98</v>
      </c>
      <c r="K159" s="33"/>
      <c r="L159" s="33" t="e">
        <f>(L21+L36+L50+L67+L82+L97+L112+L126+L141+L158)/(IF(L21=0,0,1)+IF(L36=0,0,1)+IF(L50=0,0,1)+IF(L67=0,0,1)+IF(L82=0,0,1)+IF(L97=0,0,1)+IF(L112=0,0,1)+IF(L126=0,0,1)+IF(L141=0,0,1)+IF(L158=0,0,1))</f>
        <v>#DIV/0!</v>
      </c>
    </row>
  </sheetData>
  <mergeCells count="14">
    <mergeCell ref="C1:E1"/>
    <mergeCell ref="H1:K1"/>
    <mergeCell ref="H2:K2"/>
    <mergeCell ref="C36:D36"/>
    <mergeCell ref="C50:D50"/>
    <mergeCell ref="C67:D67"/>
    <mergeCell ref="C82:D82"/>
    <mergeCell ref="C21:D21"/>
    <mergeCell ref="C159:E159"/>
    <mergeCell ref="C158:D158"/>
    <mergeCell ref="C97:D97"/>
    <mergeCell ref="C112:D112"/>
    <mergeCell ref="C126:D126"/>
    <mergeCell ref="C141:D1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2024-05-27T04:58:46Z</cp:lastPrinted>
  <dcterms:created xsi:type="dcterms:W3CDTF">2022-05-16T14:23:56Z</dcterms:created>
  <dcterms:modified xsi:type="dcterms:W3CDTF">2024-05-31T03:44:27Z</dcterms:modified>
</cp:coreProperties>
</file>