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49FECC85-FBB2-4261-B0CB-A8D16D4438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24" i="1" l="1"/>
  <c r="L196" i="1" s="1"/>
  <c r="L62" i="1"/>
  <c r="I81" i="1"/>
  <c r="L81" i="1"/>
  <c r="I195" i="1"/>
  <c r="F157" i="1"/>
  <c r="F43" i="1"/>
  <c r="J195" i="1"/>
  <c r="G100" i="1"/>
  <c r="H195" i="1"/>
  <c r="J176" i="1"/>
  <c r="I157" i="1"/>
  <c r="H157" i="1"/>
  <c r="J157" i="1"/>
  <c r="H138" i="1"/>
  <c r="J119" i="1"/>
  <c r="I100" i="1"/>
  <c r="H100" i="1"/>
  <c r="J100" i="1"/>
  <c r="H81" i="1"/>
  <c r="G81" i="1"/>
  <c r="I62" i="1"/>
  <c r="J62" i="1"/>
  <c r="H62" i="1"/>
  <c r="G62" i="1"/>
  <c r="J43" i="1"/>
  <c r="I43" i="1"/>
  <c r="H43" i="1"/>
  <c r="G43" i="1"/>
  <c r="F100" i="1"/>
  <c r="F195" i="1"/>
  <c r="F176" i="1"/>
  <c r="F119" i="1"/>
  <c r="F81" i="1"/>
  <c r="F62" i="1"/>
  <c r="I24" i="1"/>
  <c r="H24" i="1"/>
  <c r="G24" i="1"/>
  <c r="F24" i="1"/>
  <c r="J196" i="1" l="1"/>
  <c r="H196" i="1"/>
  <c r="I196" i="1"/>
  <c r="G196" i="1"/>
  <c r="F196" i="1"/>
</calcChain>
</file>

<file path=xl/sharedStrings.xml><?xml version="1.0" encoding="utf-8"?>
<sst xmlns="http://schemas.openxmlformats.org/spreadsheetml/2006/main" count="327" uniqueCount="118">
  <si>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</si>
  <si>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</si>
  <si>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</si>
  <si>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</si>
  <si>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</si>
  <si>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</si>
  <si>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</si>
  <si>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</si>
  <si>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</si>
  <si>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</si>
  <si>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</si>
  <si>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</si>
  <si>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</si>
  <si>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</si>
  <si>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</si>
  <si>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</si>
  <si>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</si>
  <si>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</si>
  <si>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</si>
  <si>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</si>
  <si>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</si>
  <si>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</si>
  <si>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</si>
  <si>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</si>
  <si>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</si>
  <si>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</si>
  <si>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</si>
  <si>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</si>
  <si>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</si>
  <si>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</si>
  <si>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</si>
  <si>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</si>
  <si>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</si>
  <si>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</si>
  <si>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</si>
  <si>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</si>
  <si>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</si>
  <si>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</si>
  <si>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</si>
  <si>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</t>
  </si>
  <si>
    <t>Напиток из плодов шиповника</t>
  </si>
  <si>
    <t>Хлеб пшеничный 1 сорт</t>
  </si>
  <si>
    <t>Каша гречневая рассыпчатая</t>
  </si>
  <si>
    <t>Чай с сахаром</t>
  </si>
  <si>
    <t>Хлеб пшеничный 2 сорт</t>
  </si>
  <si>
    <t>Соус сметанный с томатом</t>
  </si>
  <si>
    <t>Яблоко</t>
  </si>
  <si>
    <t>410,Т29</t>
  </si>
  <si>
    <t>713/712</t>
  </si>
  <si>
    <t>578/586</t>
  </si>
  <si>
    <t>Каша манная жидкая</t>
  </si>
  <si>
    <t>Винегрет овощной</t>
  </si>
  <si>
    <t>Сок</t>
  </si>
  <si>
    <t>Суп картофельный с рыбными фрикадельками</t>
  </si>
  <si>
    <t>Биточки мясные</t>
  </si>
  <si>
    <t>Какао с молоком</t>
  </si>
  <si>
    <t>Плов из мяса курицы</t>
  </si>
  <si>
    <t>Чай с лимоном</t>
  </si>
  <si>
    <t>Каша 5 злаков</t>
  </si>
  <si>
    <t>Салат "Рыжик"</t>
  </si>
  <si>
    <t>Компот из вишни с/м</t>
  </si>
  <si>
    <t>Каша пшенная жидкая</t>
  </si>
  <si>
    <t>Салат "Осенний"</t>
  </si>
  <si>
    <t>Макаронные изделия запеченные с сыром</t>
  </si>
  <si>
    <t>Яйцо вареное</t>
  </si>
  <si>
    <t>Компот из кураги</t>
  </si>
  <si>
    <t>Каша рисовая жидкая</t>
  </si>
  <si>
    <t>Компот из с/м ягод</t>
  </si>
  <si>
    <t>Суфле "Рыбка"</t>
  </si>
  <si>
    <t>Пюре картофельное</t>
  </si>
  <si>
    <t>Кофейный напиток</t>
  </si>
  <si>
    <t>Бефстроганов из курицы</t>
  </si>
  <si>
    <t>Салат Витаминный  с кукурузой</t>
  </si>
  <si>
    <t>Суп- пюре из разных овощей с гренками</t>
  </si>
  <si>
    <t>Запеканка из творога со сгущеным молоком</t>
  </si>
  <si>
    <t>Рыба (филе) припущенная с овощами</t>
  </si>
  <si>
    <t>Салат из разных овощей</t>
  </si>
  <si>
    <t>Рис отварной</t>
  </si>
  <si>
    <t>168/166</t>
  </si>
  <si>
    <t>Е27а</t>
  </si>
  <si>
    <t>714/712</t>
  </si>
  <si>
    <t>289/17</t>
  </si>
  <si>
    <t>23/2006</t>
  </si>
  <si>
    <t>163/Т27/5</t>
  </si>
  <si>
    <t>410,Т29,Т21,515</t>
  </si>
  <si>
    <t>186/829</t>
  </si>
  <si>
    <t>287/17</t>
  </si>
  <si>
    <t>50/2006</t>
  </si>
  <si>
    <t xml:space="preserve">Борщ с кап.и картофелем со сметаной </t>
  </si>
  <si>
    <t>Огурец свежий к гарниру</t>
  </si>
  <si>
    <t>Сложный гарнир (картофельное пюре + капуста)</t>
  </si>
  <si>
    <t xml:space="preserve">Какао с молоком </t>
  </si>
  <si>
    <t xml:space="preserve">Коктейль молочный </t>
  </si>
  <si>
    <t>Салат "Бурячок"</t>
  </si>
  <si>
    <t>7,/2006</t>
  </si>
  <si>
    <t xml:space="preserve">Суп из овощей </t>
  </si>
  <si>
    <t>20/20006</t>
  </si>
  <si>
    <t xml:space="preserve">Щи из свежей капусты с картофелем </t>
  </si>
  <si>
    <t>Каша "Дружба" рис- греча</t>
  </si>
  <si>
    <t xml:space="preserve">Каша гречневая рассыпчатая </t>
  </si>
  <si>
    <t>Суп картофельный с горохом</t>
  </si>
  <si>
    <t>Котлета Детская</t>
  </si>
  <si>
    <t>Суп картофельный с мясными фрикадельками</t>
  </si>
  <si>
    <t>136/164/Т27</t>
  </si>
  <si>
    <t>7148/712</t>
  </si>
  <si>
    <t>Коктейль молочный</t>
  </si>
  <si>
    <t>Хлеб пшеничный 1сорт</t>
  </si>
  <si>
    <t>Рассольник "Ленинградский"</t>
  </si>
  <si>
    <t>Макаронные изд., запеченные с сыром</t>
  </si>
  <si>
    <t xml:space="preserve">Яйцо вареное </t>
  </si>
  <si>
    <t>Салат из свежей капусты с зеленым горошком</t>
  </si>
  <si>
    <t>Суп картофельный с макар.изделиями</t>
  </si>
  <si>
    <t>Фрикадельки из курицы</t>
  </si>
  <si>
    <t>Салат из свежей капусты с зел. горошком</t>
  </si>
  <si>
    <t>Солянка Домашняя</t>
  </si>
  <si>
    <t>МКОУ "Бисертская срелняя школа №1"</t>
  </si>
  <si>
    <t>и.о. директора</t>
  </si>
  <si>
    <t>Копылова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</si>
</sst>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9" sqref="Q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115</v>
      </c>
      <c r="D1" s="53"/>
      <c r="E1" s="53"/>
      <c r="F1" s="12" t="s">
        <v>16</v>
      </c>
      <c r="G1" s="2" t="s">
        <v>17</v>
      </c>
      <c r="H1" s="54" t="s">
        <v>116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117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210</v>
      </c>
      <c r="G6" s="40">
        <v>5.1749999999999998</v>
      </c>
      <c r="H6" s="40">
        <v>11.589</v>
      </c>
      <c r="I6" s="40">
        <v>32.347999999999999</v>
      </c>
      <c r="J6" s="40">
        <v>254.6</v>
      </c>
      <c r="K6" s="41" t="s">
        <v>81</v>
      </c>
      <c r="L6" s="40"/>
    </row>
    <row r="7" spans="1:12" ht="15" x14ac:dyDescent="0.25">
      <c r="A7" s="23"/>
      <c r="B7" s="15"/>
      <c r="C7" s="11"/>
      <c r="D7" s="51" t="s">
        <v>26</v>
      </c>
      <c r="E7" s="42" t="s">
        <v>62</v>
      </c>
      <c r="F7" s="43">
        <v>100</v>
      </c>
      <c r="G7" s="43">
        <v>1.3779999999999999</v>
      </c>
      <c r="H7" s="43">
        <v>15.63</v>
      </c>
      <c r="I7" s="43">
        <v>5.6459999999999999</v>
      </c>
      <c r="J7" s="43">
        <v>158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105</v>
      </c>
      <c r="F8" s="43">
        <v>200</v>
      </c>
      <c r="G8" s="43">
        <v>6.0000000000000001E-3</v>
      </c>
      <c r="H8" s="43">
        <v>0.05</v>
      </c>
      <c r="I8" s="43">
        <v>2.1000000000000001E-2</v>
      </c>
      <c r="J8" s="43">
        <v>142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106</v>
      </c>
      <c r="F9" s="43">
        <v>50</v>
      </c>
      <c r="G9" s="43">
        <v>4.05</v>
      </c>
      <c r="H9" s="43">
        <v>0.85</v>
      </c>
      <c r="I9" s="43">
        <v>28.7</v>
      </c>
      <c r="J9" s="43">
        <v>122.5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10.609</v>
      </c>
      <c r="H13" s="19">
        <f t="shared" si="0"/>
        <v>28.119000000000003</v>
      </c>
      <c r="I13" s="19">
        <f t="shared" si="0"/>
        <v>66.715000000000003</v>
      </c>
      <c r="J13" s="19">
        <f t="shared" si="0"/>
        <v>677.1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109</v>
      </c>
      <c r="F14" s="43">
        <v>50</v>
      </c>
      <c r="G14" s="43">
        <v>2.5</v>
      </c>
      <c r="H14" s="43">
        <v>2.2000000000000002</v>
      </c>
      <c r="I14" s="43">
        <v>0.2</v>
      </c>
      <c r="J14" s="43">
        <v>23</v>
      </c>
      <c r="K14" s="44">
        <v>306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107</v>
      </c>
      <c r="F15" s="43">
        <v>275</v>
      </c>
      <c r="G15" s="43">
        <v>6.4130000000000003</v>
      </c>
      <c r="H15" s="43">
        <v>8.8149999999999995</v>
      </c>
      <c r="I15" s="43">
        <v>17.992000000000001</v>
      </c>
      <c r="J15" s="43">
        <v>178.9</v>
      </c>
      <c r="K15" s="44">
        <v>154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108</v>
      </c>
      <c r="F16" s="43">
        <v>230</v>
      </c>
      <c r="G16" s="43">
        <v>11.336</v>
      </c>
      <c r="H16" s="43">
        <v>14.964</v>
      </c>
      <c r="I16" s="43">
        <v>40.713999999999999</v>
      </c>
      <c r="J16" s="43">
        <v>324</v>
      </c>
      <c r="K16" s="44">
        <v>304.17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1.22</v>
      </c>
      <c r="H18" s="43">
        <v>0.08</v>
      </c>
      <c r="I18" s="43">
        <v>30.7</v>
      </c>
      <c r="J18" s="43">
        <v>132</v>
      </c>
      <c r="K18" s="44">
        <v>644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2.4300000000000002</v>
      </c>
      <c r="H19" s="43">
        <v>0.51</v>
      </c>
      <c r="I19" s="43">
        <v>17.22</v>
      </c>
      <c r="J19" s="43">
        <v>73.5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1.98</v>
      </c>
      <c r="H20" s="43">
        <v>0.33</v>
      </c>
      <c r="I20" s="43">
        <v>12.54</v>
      </c>
      <c r="J20" s="43">
        <v>62.1</v>
      </c>
      <c r="K20" s="44"/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46</v>
      </c>
      <c r="F21" s="43">
        <v>150</v>
      </c>
      <c r="G21" s="43">
        <v>0.6</v>
      </c>
      <c r="H21" s="43">
        <v>0.15</v>
      </c>
      <c r="I21" s="43">
        <v>15.9</v>
      </c>
      <c r="J21" s="43">
        <v>75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965</v>
      </c>
      <c r="G23" s="19">
        <f t="shared" ref="G23:J23" si="2">SUM(G14:G22)</f>
        <v>26.479000000000003</v>
      </c>
      <c r="H23" s="19">
        <f t="shared" si="2"/>
        <v>27.048999999999996</v>
      </c>
      <c r="I23" s="19">
        <f t="shared" si="2"/>
        <v>135.26599999999999</v>
      </c>
      <c r="J23" s="19">
        <f t="shared" si="2"/>
        <v>868.5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1525</v>
      </c>
      <c r="G24" s="32">
        <f t="shared" ref="G24:J24" si="4">G13+G23</f>
        <v>37.088000000000001</v>
      </c>
      <c r="H24" s="32">
        <f t="shared" si="4"/>
        <v>55.167999999999999</v>
      </c>
      <c r="I24" s="32">
        <f t="shared" si="4"/>
        <v>201.98099999999999</v>
      </c>
      <c r="J24" s="32">
        <f t="shared" si="4"/>
        <v>1545.6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6.3220000000000001</v>
      </c>
      <c r="H25" s="40">
        <v>12.023</v>
      </c>
      <c r="I25" s="40">
        <v>29.992000000000001</v>
      </c>
      <c r="J25" s="40">
        <v>248.7</v>
      </c>
      <c r="K25" s="41">
        <v>289</v>
      </c>
      <c r="L25" s="40"/>
    </row>
    <row r="26" spans="1:12" ht="15" x14ac:dyDescent="0.25">
      <c r="A26" s="14"/>
      <c r="B26" s="15"/>
      <c r="C26" s="11"/>
      <c r="D26" s="51" t="s">
        <v>26</v>
      </c>
      <c r="E26" s="42" t="s">
        <v>59</v>
      </c>
      <c r="F26" s="43">
        <v>100</v>
      </c>
      <c r="G26" s="43">
        <v>4.3579999999999997</v>
      </c>
      <c r="H26" s="43">
        <v>18.920999999999999</v>
      </c>
      <c r="I26" s="43">
        <v>4.5010000000000003</v>
      </c>
      <c r="J26" s="43">
        <v>192.3</v>
      </c>
      <c r="K26" s="44">
        <v>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0.32100000000000001</v>
      </c>
      <c r="H27" s="43">
        <v>0.09</v>
      </c>
      <c r="I27" s="43">
        <v>13.65</v>
      </c>
      <c r="J27" s="43">
        <v>56.3</v>
      </c>
      <c r="K27" s="44">
        <v>123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4.05</v>
      </c>
      <c r="H28" s="43">
        <v>0.85</v>
      </c>
      <c r="I28" s="43">
        <v>28.7</v>
      </c>
      <c r="J28" s="43">
        <v>122.5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15.050999999999998</v>
      </c>
      <c r="H32" s="19">
        <f t="shared" ref="H32" si="7">SUM(H25:H31)</f>
        <v>31.884</v>
      </c>
      <c r="I32" s="19">
        <f t="shared" ref="I32" si="8">SUM(I25:I31)</f>
        <v>76.843000000000004</v>
      </c>
      <c r="J32" s="19">
        <f t="shared" ref="J32:L32" si="9">SUM(J25:J31)</f>
        <v>619.79999999999995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30</v>
      </c>
      <c r="G33" s="43">
        <v>0.24</v>
      </c>
      <c r="H33" s="43">
        <v>0.03</v>
      </c>
      <c r="I33" s="43">
        <v>0.78</v>
      </c>
      <c r="J33" s="43">
        <v>4.2</v>
      </c>
      <c r="K33" s="44" t="s">
        <v>79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88</v>
      </c>
      <c r="F34" s="43">
        <v>275</v>
      </c>
      <c r="G34" s="43">
        <v>5.88</v>
      </c>
      <c r="H34" s="43">
        <v>8.5779999999999994</v>
      </c>
      <c r="I34" s="43">
        <v>14.193</v>
      </c>
      <c r="J34" s="43">
        <v>147.19999999999999</v>
      </c>
      <c r="K34" s="44">
        <v>133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200</v>
      </c>
      <c r="G35" s="43">
        <v>19.791</v>
      </c>
      <c r="H35" s="43">
        <v>14.898999999999999</v>
      </c>
      <c r="I35" s="43">
        <v>38.588000000000001</v>
      </c>
      <c r="J35" s="43">
        <v>345.1</v>
      </c>
      <c r="K35" s="44">
        <v>502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0.34899999999999998</v>
      </c>
      <c r="H37" s="43">
        <v>0.14599999999999999</v>
      </c>
      <c r="I37" s="43">
        <v>14.676</v>
      </c>
      <c r="J37" s="43">
        <v>59.9</v>
      </c>
      <c r="K37" s="44" t="s">
        <v>80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2.4300000000000002</v>
      </c>
      <c r="H38" s="43">
        <v>0.51</v>
      </c>
      <c r="I38" s="43">
        <v>17.22</v>
      </c>
      <c r="J38" s="43">
        <v>73.5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1.98</v>
      </c>
      <c r="H39" s="43">
        <v>0.33</v>
      </c>
      <c r="I39" s="43">
        <v>12.54</v>
      </c>
      <c r="J39" s="43">
        <v>62.1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10">SUM(G33:G41)</f>
        <v>30.67</v>
      </c>
      <c r="H42" s="19">
        <f t="shared" ref="H42" si="11">SUM(H33:H41)</f>
        <v>24.492999999999999</v>
      </c>
      <c r="I42" s="19">
        <f t="shared" ref="I42" si="12">SUM(I33:I41)</f>
        <v>97.996999999999986</v>
      </c>
      <c r="J42" s="19">
        <f t="shared" ref="J42:L42" si="13">SUM(J33:J41)</f>
        <v>692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1315</v>
      </c>
      <c r="G43" s="32">
        <f t="shared" ref="G43" si="14">G32+G42</f>
        <v>45.721000000000004</v>
      </c>
      <c r="H43" s="32">
        <f t="shared" ref="H43" si="15">H32+H42</f>
        <v>56.376999999999995</v>
      </c>
      <c r="I43" s="32">
        <f t="shared" ref="I43" si="16">I32+I42</f>
        <v>174.83999999999997</v>
      </c>
      <c r="J43" s="32">
        <f t="shared" ref="J43:L43" si="17">J32+J42</f>
        <v>1311.8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6.8949999999999996</v>
      </c>
      <c r="H44" s="40">
        <v>11.645</v>
      </c>
      <c r="I44" s="40">
        <v>31.945</v>
      </c>
      <c r="J44" s="40">
        <v>259.60000000000002</v>
      </c>
      <c r="K44" s="41">
        <v>289.17</v>
      </c>
      <c r="L44" s="40"/>
    </row>
    <row r="45" spans="1:12" ht="15" x14ac:dyDescent="0.25">
      <c r="A45" s="23"/>
      <c r="B45" s="15"/>
      <c r="C45" s="11"/>
      <c r="D45" s="51" t="s">
        <v>26</v>
      </c>
      <c r="E45" s="42" t="s">
        <v>51</v>
      </c>
      <c r="F45" s="43">
        <v>100</v>
      </c>
      <c r="G45" s="43">
        <v>1.7849999999999999</v>
      </c>
      <c r="H45" s="43">
        <v>10.733000000000001</v>
      </c>
      <c r="I45" s="43">
        <v>8.5489999999999995</v>
      </c>
      <c r="J45" s="43">
        <v>138.5</v>
      </c>
      <c r="K45" s="44">
        <v>75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2.4E-2</v>
      </c>
      <c r="J46" s="43">
        <v>88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4.05</v>
      </c>
      <c r="H47" s="43">
        <v>0.85</v>
      </c>
      <c r="I47" s="43">
        <v>28.7</v>
      </c>
      <c r="J47" s="43">
        <v>122.5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12.73</v>
      </c>
      <c r="H51" s="19">
        <f t="shared" ref="H51" si="19">SUM(H44:H50)</f>
        <v>23.228000000000002</v>
      </c>
      <c r="I51" s="19">
        <f t="shared" ref="I51" si="20">SUM(I44:I50)</f>
        <v>69.218000000000004</v>
      </c>
      <c r="J51" s="19">
        <f t="shared" ref="J51:L51" si="21">SUM(J44:J50)</f>
        <v>608.6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275</v>
      </c>
      <c r="G53" s="43">
        <v>7.367</v>
      </c>
      <c r="H53" s="43">
        <v>7.9989999999999997</v>
      </c>
      <c r="I53" s="43">
        <v>19.632000000000001</v>
      </c>
      <c r="J53" s="43">
        <v>173.2</v>
      </c>
      <c r="K53" s="44" t="s">
        <v>78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15.554</v>
      </c>
      <c r="H54" s="43">
        <v>18.297000000000001</v>
      </c>
      <c r="I54" s="43">
        <v>18.462</v>
      </c>
      <c r="J54" s="43">
        <v>274.5</v>
      </c>
      <c r="K54" s="44">
        <v>466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90</v>
      </c>
      <c r="F55" s="43">
        <v>150</v>
      </c>
      <c r="G55" s="43">
        <v>3.5329999999999999</v>
      </c>
      <c r="H55" s="43">
        <v>5.6849999999999996</v>
      </c>
      <c r="I55" s="43">
        <v>21.465</v>
      </c>
      <c r="J55" s="43">
        <v>142.4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3.16</v>
      </c>
      <c r="H56" s="43">
        <v>3.4</v>
      </c>
      <c r="I56" s="43">
        <v>27.1</v>
      </c>
      <c r="J56" s="43">
        <v>149.30000000000001</v>
      </c>
      <c r="K56" s="44">
        <v>725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2.4300000000000002</v>
      </c>
      <c r="H57" s="43">
        <v>0.51</v>
      </c>
      <c r="I57" s="43">
        <v>17.22</v>
      </c>
      <c r="J57" s="43">
        <v>73.5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1.98</v>
      </c>
      <c r="H58" s="43">
        <v>0.33</v>
      </c>
      <c r="I58" s="43">
        <v>12.54</v>
      </c>
      <c r="J58" s="43">
        <v>62.1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34.024000000000001</v>
      </c>
      <c r="H61" s="19">
        <f t="shared" ref="H61" si="23">SUM(H52:H60)</f>
        <v>36.220999999999997</v>
      </c>
      <c r="I61" s="19">
        <f t="shared" ref="I61" si="24">SUM(I52:I60)</f>
        <v>116.41899999999998</v>
      </c>
      <c r="J61" s="19">
        <f t="shared" ref="J61:L61" si="25">SUM(J52:J60)</f>
        <v>875.00000000000011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1325</v>
      </c>
      <c r="G62" s="32">
        <f t="shared" ref="G62" si="26">G51+G61</f>
        <v>46.754000000000005</v>
      </c>
      <c r="H62" s="32">
        <f t="shared" ref="H62" si="27">H51+H61</f>
        <v>59.448999999999998</v>
      </c>
      <c r="I62" s="32">
        <f t="shared" ref="I62" si="28">I51+I61</f>
        <v>185.637</v>
      </c>
      <c r="J62" s="32">
        <f t="shared" ref="J62:L62" si="29">J51+J61</f>
        <v>1483.6000000000001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>
        <v>165</v>
      </c>
      <c r="G63" s="40">
        <v>8.8919999999999995</v>
      </c>
      <c r="H63" s="40">
        <v>21.416</v>
      </c>
      <c r="I63" s="40">
        <v>3.1909999999999998</v>
      </c>
      <c r="J63" s="40">
        <v>218.9</v>
      </c>
      <c r="K63" s="41">
        <v>307</v>
      </c>
      <c r="L63" s="40"/>
    </row>
    <row r="64" spans="1:12" ht="15" x14ac:dyDescent="0.25">
      <c r="A64" s="23"/>
      <c r="B64" s="15"/>
      <c r="C64" s="11"/>
      <c r="D64" s="51" t="s">
        <v>26</v>
      </c>
      <c r="E64" s="42" t="s">
        <v>110</v>
      </c>
      <c r="F64" s="43">
        <v>100</v>
      </c>
      <c r="G64" s="43">
        <v>2.1509999999999998</v>
      </c>
      <c r="H64" s="43">
        <v>5.9130000000000003</v>
      </c>
      <c r="I64" s="43">
        <v>11.478</v>
      </c>
      <c r="J64" s="43">
        <v>104.5</v>
      </c>
      <c r="K64" s="44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0.5</v>
      </c>
      <c r="H65" s="43">
        <v>0.2</v>
      </c>
      <c r="I65" s="43">
        <v>18.600000000000001</v>
      </c>
      <c r="J65" s="43">
        <v>99.3</v>
      </c>
      <c r="K65" s="44">
        <v>123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4.05</v>
      </c>
      <c r="H66" s="43">
        <v>0.85</v>
      </c>
      <c r="I66" s="43">
        <v>28.7</v>
      </c>
      <c r="J66" s="43">
        <v>122.5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15.593</v>
      </c>
      <c r="H70" s="19">
        <f t="shared" ref="H70" si="31">SUM(H63:H69)</f>
        <v>28.379000000000001</v>
      </c>
      <c r="I70" s="19">
        <f t="shared" ref="I70" si="32">SUM(I63:I69)</f>
        <v>61.969000000000008</v>
      </c>
      <c r="J70" s="19">
        <f t="shared" ref="J70:L70" si="33">SUM(J63:J69)</f>
        <v>545.20000000000005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111</v>
      </c>
      <c r="F72" s="43">
        <v>265</v>
      </c>
      <c r="G72" s="43">
        <v>6.5510000000000002</v>
      </c>
      <c r="H72" s="43">
        <v>5.0940000000000003</v>
      </c>
      <c r="I72" s="43">
        <v>20.298999999999999</v>
      </c>
      <c r="J72" s="43">
        <v>143.9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112</v>
      </c>
      <c r="F73" s="43">
        <v>90</v>
      </c>
      <c r="G73" s="43">
        <v>16.547000000000001</v>
      </c>
      <c r="H73" s="43">
        <v>23.236999999999998</v>
      </c>
      <c r="I73" s="43">
        <v>13.019</v>
      </c>
      <c r="J73" s="43">
        <v>151.5</v>
      </c>
      <c r="K73" s="44" t="s">
        <v>47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150</v>
      </c>
      <c r="G74" s="43">
        <v>8.4949999999999992</v>
      </c>
      <c r="H74" s="43">
        <v>6.9219999999999997</v>
      </c>
      <c r="I74" s="43">
        <v>41.706000000000003</v>
      </c>
      <c r="J74" s="43">
        <v>254.7</v>
      </c>
      <c r="K74" s="44">
        <v>282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0.27700000000000002</v>
      </c>
      <c r="H75" s="43">
        <v>0.13800000000000001</v>
      </c>
      <c r="I75" s="43">
        <v>14.38</v>
      </c>
      <c r="J75" s="43">
        <v>57.7</v>
      </c>
      <c r="K75" s="44" t="s">
        <v>48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2.4300000000000002</v>
      </c>
      <c r="H76" s="43">
        <v>0.51</v>
      </c>
      <c r="I76" s="43">
        <v>17.22</v>
      </c>
      <c r="J76" s="43">
        <v>73.5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1.98</v>
      </c>
      <c r="H77" s="43">
        <v>0.33</v>
      </c>
      <c r="I77" s="43">
        <v>12.54</v>
      </c>
      <c r="J77" s="43">
        <v>62.1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45</v>
      </c>
      <c r="F78" s="43">
        <v>30</v>
      </c>
      <c r="G78" s="43">
        <v>0.38200000000000001</v>
      </c>
      <c r="H78" s="43">
        <v>1.2150000000000001</v>
      </c>
      <c r="I78" s="43">
        <v>1.696</v>
      </c>
      <c r="J78" s="43">
        <v>19.899999999999999</v>
      </c>
      <c r="K78" s="44" t="s">
        <v>49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36.661999999999992</v>
      </c>
      <c r="H80" s="19">
        <f t="shared" ref="H80" si="35">SUM(H71:H79)</f>
        <v>37.445999999999998</v>
      </c>
      <c r="I80" s="19">
        <f t="shared" ref="I80" si="36">SUM(I71:I79)</f>
        <v>120.85999999999999</v>
      </c>
      <c r="J80" s="19">
        <f t="shared" ref="J80:L80" si="37">SUM(J71:J79)</f>
        <v>763.3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1310</v>
      </c>
      <c r="G81" s="32">
        <f t="shared" ref="G81" si="38">G70+G80</f>
        <v>52.254999999999995</v>
      </c>
      <c r="H81" s="32">
        <f t="shared" ref="H81" si="39">H70+H80</f>
        <v>65.825000000000003</v>
      </c>
      <c r="I81" s="32">
        <f t="shared" ref="I81" si="40">I70+I80</f>
        <v>182.82900000000001</v>
      </c>
      <c r="J81" s="32">
        <f t="shared" ref="J81:L81" si="41">J70+J80</f>
        <v>1308.5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200</v>
      </c>
      <c r="G82" s="40">
        <v>7.54</v>
      </c>
      <c r="H82" s="40">
        <v>12.31</v>
      </c>
      <c r="I82" s="40">
        <v>32.021999999999998</v>
      </c>
      <c r="J82" s="40">
        <v>281.10000000000002</v>
      </c>
      <c r="K82" s="41">
        <v>289</v>
      </c>
      <c r="L82" s="40"/>
    </row>
    <row r="83" spans="1:12" ht="15" x14ac:dyDescent="0.25">
      <c r="A83" s="23"/>
      <c r="B83" s="15"/>
      <c r="C83" s="11"/>
      <c r="D83" s="51" t="s">
        <v>26</v>
      </c>
      <c r="E83" s="42" t="s">
        <v>93</v>
      </c>
      <c r="F83" s="43">
        <v>100</v>
      </c>
      <c r="G83" s="43">
        <v>1.05</v>
      </c>
      <c r="H83" s="43">
        <v>15.07</v>
      </c>
      <c r="I83" s="43">
        <v>5.77</v>
      </c>
      <c r="J83" s="43">
        <v>165</v>
      </c>
      <c r="K83" s="44" t="s">
        <v>94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</v>
      </c>
      <c r="H84" s="43">
        <v>0</v>
      </c>
      <c r="I84" s="43">
        <v>1.7000000000000001E-2</v>
      </c>
      <c r="J84" s="43">
        <v>69</v>
      </c>
      <c r="K84" s="44">
        <v>123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4.05</v>
      </c>
      <c r="H85" s="43">
        <v>0.85</v>
      </c>
      <c r="I85" s="43">
        <v>28.7</v>
      </c>
      <c r="J85" s="43">
        <v>122.5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12.64</v>
      </c>
      <c r="H89" s="19">
        <f t="shared" ref="H89" si="43">SUM(H82:H88)</f>
        <v>28.230000000000004</v>
      </c>
      <c r="I89" s="19">
        <f t="shared" ref="I89" si="44">SUM(I82:I88)</f>
        <v>66.509</v>
      </c>
      <c r="J89" s="19">
        <f t="shared" ref="J89:L89" si="45">SUM(J82:J88)</f>
        <v>637.6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275</v>
      </c>
      <c r="G91" s="43">
        <v>6.1189999999999998</v>
      </c>
      <c r="H91" s="43">
        <v>8.6679999999999993</v>
      </c>
      <c r="I91" s="43">
        <v>12.712</v>
      </c>
      <c r="J91" s="43">
        <v>142.6</v>
      </c>
      <c r="K91" s="44" t="s">
        <v>85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90</v>
      </c>
      <c r="G92" s="43">
        <v>1.2E-2</v>
      </c>
      <c r="H92" s="43">
        <v>1.0999999999999999E-2</v>
      </c>
      <c r="I92" s="43">
        <v>8.9999999999999993E-3</v>
      </c>
      <c r="J92" s="43">
        <v>168.2</v>
      </c>
      <c r="K92" s="44" t="s">
        <v>82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3.306</v>
      </c>
      <c r="H93" s="43">
        <v>5.5890000000000004</v>
      </c>
      <c r="I93" s="43">
        <v>22.414999999999999</v>
      </c>
      <c r="J93" s="43">
        <v>147.30000000000001</v>
      </c>
      <c r="K93" s="44">
        <v>525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1.8520000000000001</v>
      </c>
      <c r="H94" s="43">
        <v>1.8240000000000001</v>
      </c>
      <c r="I94" s="43">
        <v>23.542000000000002</v>
      </c>
      <c r="J94" s="43">
        <v>115.6</v>
      </c>
      <c r="K94" s="44">
        <v>719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2.4300000000000002</v>
      </c>
      <c r="H95" s="43">
        <v>0.51</v>
      </c>
      <c r="I95" s="43">
        <v>17.22</v>
      </c>
      <c r="J95" s="43">
        <v>73.5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1.98</v>
      </c>
      <c r="H96" s="43">
        <v>0.33</v>
      </c>
      <c r="I96" s="43">
        <v>12.54</v>
      </c>
      <c r="J96" s="43">
        <v>62.1</v>
      </c>
      <c r="K96" s="44"/>
      <c r="L96" s="43"/>
    </row>
    <row r="97" spans="1:12" ht="15" x14ac:dyDescent="0.25">
      <c r="A97" s="23"/>
      <c r="B97" s="15"/>
      <c r="C97" s="11"/>
      <c r="D97" s="51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15.699</v>
      </c>
      <c r="H99" s="19">
        <f t="shared" ref="H99" si="47">SUM(H90:H98)</f>
        <v>16.931999999999999</v>
      </c>
      <c r="I99" s="19">
        <f t="shared" ref="I99" si="48">SUM(I90:I98)</f>
        <v>88.437999999999988</v>
      </c>
      <c r="J99" s="19">
        <f t="shared" ref="J99:L99" si="49">SUM(J90:J98)</f>
        <v>709.3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1325</v>
      </c>
      <c r="G100" s="32">
        <f t="shared" ref="G100" si="50">G89+G99</f>
        <v>28.338999999999999</v>
      </c>
      <c r="H100" s="32">
        <f t="shared" ref="H100" si="51">H89+H99</f>
        <v>45.162000000000006</v>
      </c>
      <c r="I100" s="32">
        <f t="shared" ref="I100" si="52">I89+I99</f>
        <v>154.947</v>
      </c>
      <c r="J100" s="32">
        <f t="shared" ref="J100:L100" si="53">J89+J99</f>
        <v>1346.9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6.3220000000000001</v>
      </c>
      <c r="H101" s="40">
        <v>12.023</v>
      </c>
      <c r="I101" s="40">
        <v>29.992000000000001</v>
      </c>
      <c r="J101" s="40">
        <v>228.8</v>
      </c>
      <c r="K101" s="41">
        <v>289</v>
      </c>
      <c r="L101" s="40"/>
    </row>
    <row r="102" spans="1:12" ht="15" x14ac:dyDescent="0.25">
      <c r="A102" s="23"/>
      <c r="B102" s="15"/>
      <c r="C102" s="11"/>
      <c r="D102" s="51" t="s">
        <v>26</v>
      </c>
      <c r="E102" s="42" t="s">
        <v>76</v>
      </c>
      <c r="F102" s="43">
        <v>100</v>
      </c>
      <c r="G102" s="43">
        <v>1.722</v>
      </c>
      <c r="H102" s="43">
        <v>15.714</v>
      </c>
      <c r="I102" s="43">
        <v>8.8439999999999994</v>
      </c>
      <c r="J102" s="43">
        <v>176</v>
      </c>
      <c r="K102" s="44" t="s">
        <v>96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0.34899999999999998</v>
      </c>
      <c r="H103" s="43">
        <v>0.14599999999999999</v>
      </c>
      <c r="I103" s="43">
        <v>14.676</v>
      </c>
      <c r="J103" s="43">
        <v>59.9</v>
      </c>
      <c r="K103" s="44" t="s">
        <v>80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4.05</v>
      </c>
      <c r="H104" s="43">
        <v>0.85</v>
      </c>
      <c r="I104" s="43">
        <v>28.7</v>
      </c>
      <c r="J104" s="43">
        <v>122.5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12.443000000000001</v>
      </c>
      <c r="H108" s="19">
        <f t="shared" si="54"/>
        <v>28.733000000000004</v>
      </c>
      <c r="I108" s="19">
        <f t="shared" si="54"/>
        <v>82.212000000000003</v>
      </c>
      <c r="J108" s="19">
        <f t="shared" si="54"/>
        <v>587.20000000000005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50</v>
      </c>
      <c r="G109" s="43">
        <v>2.5</v>
      </c>
      <c r="H109" s="43">
        <v>2.2000000000000002</v>
      </c>
      <c r="I109" s="43">
        <v>0.2</v>
      </c>
      <c r="J109" s="43">
        <v>23</v>
      </c>
      <c r="K109" s="44">
        <v>306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97</v>
      </c>
      <c r="F110" s="43">
        <v>275</v>
      </c>
      <c r="G110" s="43">
        <v>6.08</v>
      </c>
      <c r="H110" s="43">
        <v>8.6069999999999993</v>
      </c>
      <c r="I110" s="43">
        <v>11.05</v>
      </c>
      <c r="J110" s="43">
        <v>133.19999999999999</v>
      </c>
      <c r="K110" s="44">
        <v>145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230</v>
      </c>
      <c r="G111" s="43">
        <v>11.336</v>
      </c>
      <c r="H111" s="43">
        <v>14.964</v>
      </c>
      <c r="I111" s="43">
        <v>40.713999999999999</v>
      </c>
      <c r="J111" s="43">
        <v>324</v>
      </c>
      <c r="K111" s="44">
        <v>304.17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0.32100000000000001</v>
      </c>
      <c r="H113" s="43">
        <v>0.09</v>
      </c>
      <c r="I113" s="43">
        <v>13.65</v>
      </c>
      <c r="J113" s="43">
        <v>56.3</v>
      </c>
      <c r="K113" s="44">
        <v>123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2.4300000000000002</v>
      </c>
      <c r="H114" s="43">
        <v>0.51</v>
      </c>
      <c r="I114" s="43">
        <v>17.22</v>
      </c>
      <c r="J114" s="43">
        <v>73.5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1.98</v>
      </c>
      <c r="H115" s="43">
        <v>0.33</v>
      </c>
      <c r="I115" s="43">
        <v>12.54</v>
      </c>
      <c r="J115" s="43">
        <v>62.1</v>
      </c>
      <c r="K115" s="44"/>
      <c r="L115" s="43"/>
    </row>
    <row r="116" spans="1:12" ht="15" x14ac:dyDescent="0.25">
      <c r="A116" s="23"/>
      <c r="B116" s="15"/>
      <c r="C116" s="11"/>
      <c r="D116" s="51" t="s">
        <v>24</v>
      </c>
      <c r="E116" s="42" t="s">
        <v>46</v>
      </c>
      <c r="F116" s="43">
        <v>150</v>
      </c>
      <c r="G116" s="43">
        <v>0.6</v>
      </c>
      <c r="H116" s="43">
        <v>0.15</v>
      </c>
      <c r="I116" s="43">
        <v>15.9</v>
      </c>
      <c r="J116" s="43">
        <v>75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965</v>
      </c>
      <c r="G118" s="19">
        <f t="shared" ref="G118:J118" si="56">SUM(G109:G117)</f>
        <v>25.247000000000003</v>
      </c>
      <c r="H118" s="19">
        <f t="shared" si="56"/>
        <v>26.850999999999999</v>
      </c>
      <c r="I118" s="19">
        <f t="shared" si="56"/>
        <v>111.274</v>
      </c>
      <c r="J118" s="19">
        <f t="shared" si="56"/>
        <v>747.1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1515</v>
      </c>
      <c r="G119" s="32">
        <f t="shared" ref="G119" si="58">G108+G118</f>
        <v>37.690000000000005</v>
      </c>
      <c r="H119" s="32">
        <f t="shared" ref="H119" si="59">H108+H118</f>
        <v>55.584000000000003</v>
      </c>
      <c r="I119" s="32">
        <f t="shared" ref="I119" si="60">I108+I118</f>
        <v>193.48599999999999</v>
      </c>
      <c r="J119" s="32">
        <f t="shared" ref="J119:L119" si="61">J108+J118</f>
        <v>1334.3000000000002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200</v>
      </c>
      <c r="G120" s="40">
        <v>7.2939999999999996</v>
      </c>
      <c r="H120" s="40">
        <v>11.968999999999999</v>
      </c>
      <c r="I120" s="40">
        <v>37.923999999999999</v>
      </c>
      <c r="J120" s="40">
        <v>239.4</v>
      </c>
      <c r="K120" s="41" t="s">
        <v>86</v>
      </c>
      <c r="L120" s="40"/>
    </row>
    <row r="121" spans="1:12" ht="15" x14ac:dyDescent="0.25">
      <c r="A121" s="14"/>
      <c r="B121" s="15"/>
      <c r="C121" s="11"/>
      <c r="D121" s="51" t="s">
        <v>26</v>
      </c>
      <c r="E121" s="42" t="s">
        <v>72</v>
      </c>
      <c r="F121" s="43">
        <v>100</v>
      </c>
      <c r="G121" s="43">
        <v>1.784</v>
      </c>
      <c r="H121" s="43">
        <v>15.406000000000001</v>
      </c>
      <c r="I121" s="43">
        <v>11.954000000000001</v>
      </c>
      <c r="J121" s="43">
        <v>191.4</v>
      </c>
      <c r="K121" s="44">
        <v>64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</v>
      </c>
      <c r="H122" s="43">
        <v>0</v>
      </c>
      <c r="I122" s="43">
        <v>2.4E-2</v>
      </c>
      <c r="J122" s="43">
        <v>88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4.05</v>
      </c>
      <c r="H123" s="43">
        <v>0.85</v>
      </c>
      <c r="I123" s="43">
        <v>28.7</v>
      </c>
      <c r="J123" s="43">
        <v>122.5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13.128</v>
      </c>
      <c r="H127" s="19">
        <f t="shared" si="62"/>
        <v>28.225000000000001</v>
      </c>
      <c r="I127" s="19">
        <f t="shared" si="62"/>
        <v>78.602000000000004</v>
      </c>
      <c r="J127" s="19">
        <f t="shared" si="62"/>
        <v>641.29999999999995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285</v>
      </c>
      <c r="G129" s="43">
        <v>9.9499999999999993</v>
      </c>
      <c r="H129" s="43">
        <v>7.7709999999999999</v>
      </c>
      <c r="I129" s="43">
        <v>36.451000000000001</v>
      </c>
      <c r="J129" s="43">
        <v>233.1</v>
      </c>
      <c r="K129" s="44" t="s">
        <v>85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175</v>
      </c>
      <c r="G130" s="43">
        <v>26.831</v>
      </c>
      <c r="H130" s="43">
        <v>18.728000000000002</v>
      </c>
      <c r="I130" s="43">
        <v>37.911000000000001</v>
      </c>
      <c r="J130" s="43">
        <v>397.1</v>
      </c>
      <c r="K130" s="44">
        <v>326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3.16</v>
      </c>
      <c r="H132" s="43">
        <v>3.4</v>
      </c>
      <c r="I132" s="43">
        <v>27.1</v>
      </c>
      <c r="J132" s="43">
        <v>149.30000000000001</v>
      </c>
      <c r="K132" s="44">
        <v>725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30</v>
      </c>
      <c r="G133" s="43">
        <v>2.4300000000000002</v>
      </c>
      <c r="H133" s="43">
        <v>0.51</v>
      </c>
      <c r="I133" s="43">
        <v>17.22</v>
      </c>
      <c r="J133" s="43">
        <v>73.5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1.98</v>
      </c>
      <c r="H134" s="43">
        <v>0.33</v>
      </c>
      <c r="I134" s="43">
        <v>12.54</v>
      </c>
      <c r="J134" s="43">
        <v>62.1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44.350999999999999</v>
      </c>
      <c r="H137" s="19">
        <f t="shared" si="64"/>
        <v>30.739000000000001</v>
      </c>
      <c r="I137" s="19">
        <f t="shared" si="64"/>
        <v>131.22199999999998</v>
      </c>
      <c r="J137" s="19">
        <f t="shared" si="64"/>
        <v>915.1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1270</v>
      </c>
      <c r="G138" s="32">
        <f t="shared" ref="G138" si="66">G127+G137</f>
        <v>57.478999999999999</v>
      </c>
      <c r="H138" s="32">
        <f t="shared" ref="H138" si="67">H127+H137</f>
        <v>58.963999999999999</v>
      </c>
      <c r="I138" s="32">
        <f t="shared" ref="I138" si="68">I127+I137</f>
        <v>209.82399999999998</v>
      </c>
      <c r="J138" s="32">
        <f t="shared" ref="J138:L138" si="69">J127+J137</f>
        <v>1556.4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200</v>
      </c>
      <c r="G139" s="40">
        <v>7.54</v>
      </c>
      <c r="H139" s="40">
        <v>12.31</v>
      </c>
      <c r="I139" s="40">
        <v>35.021999999999998</v>
      </c>
      <c r="J139" s="40">
        <v>231.1</v>
      </c>
      <c r="K139" s="41">
        <v>289</v>
      </c>
      <c r="L139" s="40"/>
    </row>
    <row r="140" spans="1:12" ht="15" x14ac:dyDescent="0.25">
      <c r="A140" s="23"/>
      <c r="B140" s="15"/>
      <c r="C140" s="11"/>
      <c r="D140" s="51" t="s">
        <v>26</v>
      </c>
      <c r="E140" s="42" t="s">
        <v>113</v>
      </c>
      <c r="F140" s="43">
        <v>100</v>
      </c>
      <c r="G140" s="43">
        <v>2.1509999999999998</v>
      </c>
      <c r="H140" s="43">
        <v>5.9130000000000003</v>
      </c>
      <c r="I140" s="43">
        <v>11.478</v>
      </c>
      <c r="J140" s="43">
        <v>104.5</v>
      </c>
      <c r="K140" s="44">
        <v>61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5.2</v>
      </c>
      <c r="H141" s="43">
        <v>5</v>
      </c>
      <c r="I141" s="43">
        <v>19</v>
      </c>
      <c r="J141" s="43">
        <v>142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4.05</v>
      </c>
      <c r="H142" s="43">
        <v>0.85</v>
      </c>
      <c r="I142" s="43">
        <v>28.7</v>
      </c>
      <c r="J142" s="43">
        <v>122.5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18.940999999999999</v>
      </c>
      <c r="H146" s="19">
        <f t="shared" si="70"/>
        <v>24.073</v>
      </c>
      <c r="I146" s="19">
        <f t="shared" si="70"/>
        <v>94.2</v>
      </c>
      <c r="J146" s="19">
        <f t="shared" si="70"/>
        <v>600.1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114</v>
      </c>
      <c r="F148" s="43">
        <v>280</v>
      </c>
      <c r="G148" s="43">
        <v>9.1159999999999997</v>
      </c>
      <c r="H148" s="43">
        <v>9.68</v>
      </c>
      <c r="I148" s="43">
        <v>9.9809999999999999</v>
      </c>
      <c r="J148" s="43">
        <v>163.80000000000001</v>
      </c>
      <c r="K148" s="44">
        <v>277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71</v>
      </c>
      <c r="F149" s="43">
        <v>100</v>
      </c>
      <c r="G149" s="43">
        <v>17.675999999999998</v>
      </c>
      <c r="H149" s="43">
        <v>12.336</v>
      </c>
      <c r="I149" s="43">
        <v>7.4370000000000003</v>
      </c>
      <c r="J149" s="43">
        <v>211.9</v>
      </c>
      <c r="K149" s="44" t="s">
        <v>84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10.29</v>
      </c>
      <c r="H150" s="43">
        <v>8.2520000000000007</v>
      </c>
      <c r="I150" s="43">
        <v>50.558</v>
      </c>
      <c r="J150" s="43">
        <v>264.7</v>
      </c>
      <c r="K150" s="44">
        <v>282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0.27700000000000002</v>
      </c>
      <c r="H151" s="43">
        <v>0.13800000000000001</v>
      </c>
      <c r="I151" s="43">
        <v>14.38</v>
      </c>
      <c r="J151" s="43">
        <v>57.7</v>
      </c>
      <c r="K151" s="44" t="s">
        <v>48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2.4300000000000002</v>
      </c>
      <c r="H152" s="43">
        <v>0.51</v>
      </c>
      <c r="I152" s="43">
        <v>17.22</v>
      </c>
      <c r="J152" s="43">
        <v>73.5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30</v>
      </c>
      <c r="G153" s="43">
        <v>1.98</v>
      </c>
      <c r="H153" s="43">
        <v>0.33</v>
      </c>
      <c r="I153" s="43">
        <v>12.54</v>
      </c>
      <c r="J153" s="43">
        <v>62.1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41.768999999999991</v>
      </c>
      <c r="H156" s="19">
        <f t="shared" si="72"/>
        <v>31.246000000000002</v>
      </c>
      <c r="I156" s="19">
        <f t="shared" si="72"/>
        <v>112.11599999999999</v>
      </c>
      <c r="J156" s="19">
        <f t="shared" si="72"/>
        <v>833.70000000000016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1340</v>
      </c>
      <c r="G157" s="32">
        <f t="shared" ref="G157" si="74">G146+G156</f>
        <v>60.709999999999994</v>
      </c>
      <c r="H157" s="32">
        <f t="shared" ref="H157" si="75">H146+H156</f>
        <v>55.319000000000003</v>
      </c>
      <c r="I157" s="32">
        <f t="shared" ref="I157" si="76">I146+I156</f>
        <v>206.31599999999997</v>
      </c>
      <c r="J157" s="32">
        <f t="shared" ref="J157:L157" si="77">J146+J156</f>
        <v>1433.8000000000002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200</v>
      </c>
      <c r="G158" s="40">
        <v>6.3220000000000001</v>
      </c>
      <c r="H158" s="40">
        <v>12.023</v>
      </c>
      <c r="I158" s="40">
        <v>29.992000000000001</v>
      </c>
      <c r="J158" s="40">
        <v>228.8</v>
      </c>
      <c r="K158" s="41">
        <v>289</v>
      </c>
      <c r="L158" s="40"/>
    </row>
    <row r="159" spans="1:12" ht="15" x14ac:dyDescent="0.25">
      <c r="A159" s="23"/>
      <c r="B159" s="15"/>
      <c r="C159" s="11"/>
      <c r="D159" s="51" t="s">
        <v>26</v>
      </c>
      <c r="E159" s="42" t="s">
        <v>51</v>
      </c>
      <c r="F159" s="43">
        <v>100</v>
      </c>
      <c r="G159" s="43">
        <v>1.7849999999999999</v>
      </c>
      <c r="H159" s="43">
        <v>10.733000000000001</v>
      </c>
      <c r="I159" s="43">
        <v>8.5489999999999995</v>
      </c>
      <c r="J159" s="43">
        <v>128.5</v>
      </c>
      <c r="K159" s="44">
        <v>75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0.27700000000000002</v>
      </c>
      <c r="H160" s="43">
        <v>0.13800000000000001</v>
      </c>
      <c r="I160" s="43">
        <v>14.38</v>
      </c>
      <c r="J160" s="43">
        <v>57.7</v>
      </c>
      <c r="K160" s="44" t="s">
        <v>48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4.05</v>
      </c>
      <c r="H161" s="43">
        <v>0.85</v>
      </c>
      <c r="I161" s="43">
        <v>28.7</v>
      </c>
      <c r="J161" s="43">
        <v>122.5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12.433999999999997</v>
      </c>
      <c r="H165" s="19">
        <f t="shared" si="78"/>
        <v>23.744000000000003</v>
      </c>
      <c r="I165" s="19">
        <f t="shared" si="78"/>
        <v>81.620999999999995</v>
      </c>
      <c r="J165" s="19">
        <f t="shared" si="78"/>
        <v>537.5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100</v>
      </c>
      <c r="F167" s="43">
        <v>265</v>
      </c>
      <c r="G167" s="43">
        <v>9.4529999999999994</v>
      </c>
      <c r="H167" s="43">
        <v>7.4589999999999996</v>
      </c>
      <c r="I167" s="43">
        <v>21.294</v>
      </c>
      <c r="J167" s="43">
        <v>171.3</v>
      </c>
      <c r="K167" s="44">
        <v>162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23.125</v>
      </c>
      <c r="H168" s="43">
        <v>11.349</v>
      </c>
      <c r="I168" s="43">
        <v>13.847</v>
      </c>
      <c r="J168" s="43">
        <v>223.9</v>
      </c>
      <c r="K168" s="44" t="s">
        <v>87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4.0880000000000001</v>
      </c>
      <c r="H169" s="43">
        <v>6.1369999999999996</v>
      </c>
      <c r="I169" s="43">
        <v>42.603999999999999</v>
      </c>
      <c r="J169" s="43">
        <v>213</v>
      </c>
      <c r="K169" s="44">
        <v>515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1.22</v>
      </c>
      <c r="H170" s="43">
        <v>0.08</v>
      </c>
      <c r="I170" s="43">
        <v>30.7</v>
      </c>
      <c r="J170" s="43">
        <v>132</v>
      </c>
      <c r="K170" s="44">
        <v>644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2.4300000000000002</v>
      </c>
      <c r="H171" s="43">
        <v>0.51</v>
      </c>
      <c r="I171" s="43">
        <v>17.22</v>
      </c>
      <c r="J171" s="43">
        <v>73.5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30</v>
      </c>
      <c r="G172" s="43">
        <v>1.98</v>
      </c>
      <c r="H172" s="43">
        <v>0.33</v>
      </c>
      <c r="I172" s="43">
        <v>12.54</v>
      </c>
      <c r="J172" s="43">
        <v>62.1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30</v>
      </c>
      <c r="G173" s="43">
        <v>0.38200000000000001</v>
      </c>
      <c r="H173" s="43">
        <v>1.2150000000000001</v>
      </c>
      <c r="I173" s="43">
        <v>1.696</v>
      </c>
      <c r="J173" s="43">
        <v>19.899999999999999</v>
      </c>
      <c r="K173" s="44" t="s">
        <v>49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42.677999999999997</v>
      </c>
      <c r="H175" s="19">
        <f t="shared" si="80"/>
        <v>27.08</v>
      </c>
      <c r="I175" s="19">
        <f t="shared" si="80"/>
        <v>139.90100000000001</v>
      </c>
      <c r="J175" s="19">
        <f t="shared" si="80"/>
        <v>895.7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1345</v>
      </c>
      <c r="G176" s="32">
        <f t="shared" ref="G176" si="82">G165+G175</f>
        <v>55.111999999999995</v>
      </c>
      <c r="H176" s="32">
        <f t="shared" ref="H176" si="83">H165+H175</f>
        <v>50.823999999999998</v>
      </c>
      <c r="I176" s="32">
        <f t="shared" ref="I176" si="84">I165+I175</f>
        <v>221.52199999999999</v>
      </c>
      <c r="J176" s="32">
        <f t="shared" ref="J176:L176" si="85">J165+J175</f>
        <v>1433.2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210</v>
      </c>
      <c r="G177" s="40">
        <v>5.1749999999999998</v>
      </c>
      <c r="H177" s="40">
        <v>11.589</v>
      </c>
      <c r="I177" s="40">
        <v>32.347999999999999</v>
      </c>
      <c r="J177" s="40">
        <v>254.6</v>
      </c>
      <c r="K177" s="41">
        <v>289.17</v>
      </c>
      <c r="L177" s="40"/>
    </row>
    <row r="178" spans="1:12" ht="15" x14ac:dyDescent="0.25">
      <c r="A178" s="23"/>
      <c r="B178" s="15"/>
      <c r="C178" s="11"/>
      <c r="D178" s="51" t="s">
        <v>26</v>
      </c>
      <c r="E178" s="42" t="s">
        <v>93</v>
      </c>
      <c r="F178" s="43">
        <v>100</v>
      </c>
      <c r="G178" s="43">
        <v>1.05</v>
      </c>
      <c r="H178" s="43">
        <v>15.07</v>
      </c>
      <c r="I178" s="43">
        <v>5.77</v>
      </c>
      <c r="J178" s="43">
        <v>165</v>
      </c>
      <c r="K178" s="44" t="s">
        <v>94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0.5</v>
      </c>
      <c r="H179" s="43">
        <v>0.2</v>
      </c>
      <c r="I179" s="43">
        <v>18.600000000000001</v>
      </c>
      <c r="J179" s="43">
        <v>99.3</v>
      </c>
      <c r="K179" s="44">
        <v>123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4.05</v>
      </c>
      <c r="H180" s="43">
        <v>0.85</v>
      </c>
      <c r="I180" s="43">
        <v>28.7</v>
      </c>
      <c r="J180" s="43">
        <v>122.5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10.774999999999999</v>
      </c>
      <c r="H184" s="19">
        <f t="shared" si="86"/>
        <v>27.709</v>
      </c>
      <c r="I184" s="19">
        <f t="shared" si="86"/>
        <v>85.417999999999992</v>
      </c>
      <c r="J184" s="19">
        <f t="shared" si="86"/>
        <v>641.4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102</v>
      </c>
      <c r="F186" s="43">
        <v>268</v>
      </c>
      <c r="G186" s="43">
        <v>1.2E-2</v>
      </c>
      <c r="H186" s="43">
        <v>0.01</v>
      </c>
      <c r="I186" s="43">
        <v>2.1999999999999999E-2</v>
      </c>
      <c r="J186" s="43">
        <v>170.2</v>
      </c>
      <c r="K186" s="44" t="s">
        <v>103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90</v>
      </c>
      <c r="G187" s="43">
        <v>1.9E-2</v>
      </c>
      <c r="H187" s="43">
        <v>8.0000000000000002E-3</v>
      </c>
      <c r="I187" s="43">
        <v>0</v>
      </c>
      <c r="J187" s="43">
        <v>154.80000000000001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3.306</v>
      </c>
      <c r="H188" s="43">
        <v>5.5890000000000004</v>
      </c>
      <c r="I188" s="43">
        <v>22.414999999999999</v>
      </c>
      <c r="J188" s="43">
        <v>137.30000000000001</v>
      </c>
      <c r="K188" s="44">
        <v>525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</v>
      </c>
      <c r="G189" s="43">
        <v>0.34899999999999998</v>
      </c>
      <c r="H189" s="43">
        <v>0.14599999999999999</v>
      </c>
      <c r="I189" s="43">
        <v>14.676</v>
      </c>
      <c r="J189" s="43">
        <v>59.9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30</v>
      </c>
      <c r="G190" s="43">
        <v>2.4300000000000002</v>
      </c>
      <c r="H190" s="43">
        <v>0.51</v>
      </c>
      <c r="I190" s="43">
        <v>17.22</v>
      </c>
      <c r="J190" s="43">
        <v>73.5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1.98</v>
      </c>
      <c r="H191" s="43">
        <v>0.33</v>
      </c>
      <c r="I191" s="43">
        <v>12.54</v>
      </c>
      <c r="J191" s="43">
        <v>62.1</v>
      </c>
      <c r="K191" s="44"/>
      <c r="L191" s="43"/>
    </row>
    <row r="192" spans="1:12" ht="15" x14ac:dyDescent="0.25">
      <c r="A192" s="23"/>
      <c r="B192" s="15"/>
      <c r="C192" s="11"/>
      <c r="D192" s="51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588</v>
      </c>
      <c r="G194" s="19">
        <f t="shared" ref="G194:J194" si="88">SUM(G185:G193)</f>
        <v>8.0960000000000001</v>
      </c>
      <c r="H194" s="19">
        <f t="shared" si="88"/>
        <v>6.593</v>
      </c>
      <c r="I194" s="19">
        <f t="shared" si="88"/>
        <v>66.87299999999999</v>
      </c>
      <c r="J194" s="19">
        <f t="shared" si="88"/>
        <v>657.80000000000007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1148</v>
      </c>
      <c r="G195" s="32">
        <f t="shared" ref="G195" si="90">G184+G194</f>
        <v>18.870999999999999</v>
      </c>
      <c r="H195" s="32">
        <f t="shared" ref="H195" si="91">H184+H194</f>
        <v>34.302</v>
      </c>
      <c r="I195" s="32">
        <f t="shared" ref="I195" si="92">I184+I194</f>
        <v>152.291</v>
      </c>
      <c r="J195" s="32">
        <f t="shared" ref="J195:L195" si="93">J184+J194</f>
        <v>1299.2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44.001899999999992</v>
      </c>
      <c r="H196" s="34">
        <f t="shared" si="94"/>
        <v>53.697400000000002</v>
      </c>
      <c r="I196" s="34">
        <f t="shared" si="94"/>
        <v>188.3673</v>
      </c>
      <c r="J196" s="34">
        <f t="shared" si="94"/>
        <v>1405.3300000000004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2023-10-11T07:35:16Z</cp:lastPrinted>
  <dcterms:created xsi:type="dcterms:W3CDTF">2022-05-16T14:23:56Z</dcterms:created>
  <dcterms:modified xsi:type="dcterms:W3CDTF">2024-01-16T11:43:59Z</dcterms:modified>
</cp:coreProperties>
</file>